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7470" activeTab="1"/>
  </bookViews>
  <sheets>
    <sheet name="878_3" sheetId="1" r:id="rId1"/>
    <sheet name="878_20" sheetId="2" r:id="rId2"/>
  </sheets>
  <definedNames>
    <definedName name="_xlnm.Print_Area" localSheetId="1">'878_20'!$A$1:$J$19</definedName>
    <definedName name="_xlnm.Print_Area" localSheetId="0">'878_3'!$A$1:$I$29</definedName>
  </definedNames>
  <calcPr fullCalcOnLoad="1"/>
</workbook>
</file>

<file path=xl/sharedStrings.xml><?xml version="1.0" encoding="utf-8"?>
<sst xmlns="http://schemas.openxmlformats.org/spreadsheetml/2006/main" count="73" uniqueCount="38">
  <si>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</si>
  <si>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</si>
  <si>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</si>
  <si>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</si>
  <si>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</si>
  <si>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</si>
  <si>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</si>
  <si>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Díj összesen</t>
  </si>
  <si>
    <t>21-002-1.2</t>
  </si>
  <si>
    <t>m3</t>
  </si>
  <si>
    <t>21-011-1.2.1</t>
  </si>
  <si>
    <t>Fejtett föld felrakása szállítóeszközre, géppel, talajosztály I-IV.</t>
  </si>
  <si>
    <t>Összesen:</t>
  </si>
  <si>
    <t>Rézsű földtömegének leszedése gépi erővel, bármilyen talajban</t>
  </si>
  <si>
    <t>Termőföld leszedése, terítése gépi erővel, 18%-os terephajlásig, bármilyen talajban</t>
  </si>
  <si>
    <t>Humuszos termőrétegleszedése gépi erővel</t>
  </si>
  <si>
    <t>21-001-1.2.1</t>
  </si>
  <si>
    <t>Anyag összesen</t>
  </si>
  <si>
    <t>Egyes fák kitermelése tuskóirtással, legallyazással és darabolással, kézi szerszámokkal, III. oszt. talajban, törzsátmérő: 10-20 cm között</t>
  </si>
  <si>
    <t>Egyes fák kitermelése tuskóirtással, legallyazással és darabolással, kézi szerszámokkal, III. oszt. talajban, törzsátmérő: 21-40 cm között</t>
  </si>
  <si>
    <t>Egyes fák kitermelése tuskóirtással, legallyazással és darabolással, kézi szerszámokkal, III. oszt. talajban, törzsátmérő: 41-60 cm között</t>
  </si>
  <si>
    <t>db</t>
  </si>
  <si>
    <t>21-001-1.2.2</t>
  </si>
  <si>
    <t>21-001-1.2.3</t>
  </si>
  <si>
    <t>21-001-6.1</t>
  </si>
  <si>
    <t>Bozót- és cserjeirtás, tövek átmérője 4 cm-ig</t>
  </si>
  <si>
    <t>10m2</t>
  </si>
  <si>
    <t>A+D Összesen:</t>
  </si>
  <si>
    <t>M21-011-3.1.1</t>
  </si>
  <si>
    <t>Oritel hálozat kiváltásának földmunkája;
visszatöltéssel, döngöléssel,
I-IV. oszt. talajban,
kábelárok földmunkája
0,70 m mélységig, 0,40 m szélességig</t>
  </si>
  <si>
    <t>fm</t>
  </si>
  <si>
    <t>m2</t>
  </si>
  <si>
    <t>Betonburkolat bontása 20 cm vtg-ban</t>
  </si>
  <si>
    <t>21-011-9.1.1</t>
  </si>
  <si>
    <t>64-001-2.2</t>
  </si>
  <si>
    <t>Aszfalt burkolat bontása 10 cm vtg-ban</t>
  </si>
  <si>
    <t>63-001-2.2</t>
  </si>
  <si>
    <t>Fejtett föld elszállítása lerakóhelyre 10 km-en belül és a lerakott föld elterítése, rendezése, depókezeléssel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</si>
</sst>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 CE"/>
      <family val="0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 CE"/>
      <family val="0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4" fillId="0" borderId="0" xfId="0" applyFont="1" applyAlignment="1">
      <alignment horizontal="center"/>
    </xf>
    <xf numFmtId="49" fontId="39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vertical="top" wrapText="1"/>
    </xf>
    <xf numFmtId="164" fontId="0" fillId="0" borderId="0" xfId="40" applyNumberFormat="1" applyFont="1" applyAlignment="1">
      <alignment horizontal="center" vertical="center"/>
    </xf>
    <xf numFmtId="164" fontId="34" fillId="0" borderId="0" xfId="40" applyNumberFormat="1" applyFont="1" applyAlignment="1">
      <alignment horizontal="center" vertical="center"/>
    </xf>
    <xf numFmtId="164" fontId="0" fillId="0" borderId="0" xfId="40" applyNumberFormat="1" applyFont="1" applyAlignment="1">
      <alignment/>
    </xf>
    <xf numFmtId="164" fontId="34" fillId="0" borderId="0" xfId="40" applyNumberFormat="1" applyFont="1" applyAlignment="1">
      <alignment/>
    </xf>
    <xf numFmtId="164" fontId="0" fillId="0" borderId="0" xfId="40" applyNumberFormat="1" applyFont="1" applyAlignment="1">
      <alignment horizontal="center" vertical="center"/>
    </xf>
    <xf numFmtId="164" fontId="0" fillId="0" borderId="0" xfId="40" applyNumberFormat="1" applyFont="1" applyAlignment="1">
      <alignment/>
    </xf>
    <xf numFmtId="0" fontId="3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49" fontId="39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164" fontId="0" fillId="0" borderId="10" xfId="40" applyNumberFormat="1" applyFont="1" applyBorder="1" applyAlignment="1">
      <alignment horizontal="center" vertical="center"/>
    </xf>
    <xf numFmtId="164" fontId="34" fillId="0" borderId="10" xfId="40" applyNumberFormat="1" applyFont="1" applyBorder="1" applyAlignment="1">
      <alignment horizontal="center" vertical="center"/>
    </xf>
    <xf numFmtId="164" fontId="34" fillId="0" borderId="11" xfId="40" applyNumberFormat="1" applyFont="1" applyBorder="1" applyAlignment="1">
      <alignment horizontal="center" vertical="center"/>
    </xf>
    <xf numFmtId="164" fontId="34" fillId="0" borderId="11" xfId="0" applyNumberFormat="1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40" applyNumberFormat="1" applyFont="1" applyBorder="1" applyAlignment="1">
      <alignment horizontal="center" vertical="center"/>
    </xf>
    <xf numFmtId="164" fontId="34" fillId="0" borderId="0" xfId="4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164" fontId="29" fillId="0" borderId="0" xfId="40" applyNumberFormat="1" applyFont="1" applyAlignment="1">
      <alignment vertical="center"/>
    </xf>
    <xf numFmtId="164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0" fontId="34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SheetLayoutView="100" zoomScalePageLayoutView="0" workbookViewId="0" topLeftCell="A22">
      <selection activeCell="C24" sqref="C24"/>
    </sheetView>
  </sheetViews>
  <sheetFormatPr defaultColWidth="9.140625" defaultRowHeight="15"/>
  <cols>
    <col min="1" max="1" width="5.8515625" style="0" customWidth="1"/>
    <col min="2" max="2" width="13.421875" style="0" customWidth="1"/>
    <col min="3" max="3" width="41.7109375" style="0" customWidth="1"/>
    <col min="5" max="5" width="7.421875" style="0" bestFit="1" customWidth="1"/>
    <col min="6" max="6" width="15.140625" style="0" customWidth="1"/>
    <col min="7" max="7" width="13.140625" style="0" customWidth="1"/>
    <col min="8" max="8" width="15.28125" style="0" customWidth="1"/>
    <col min="9" max="9" width="13.57421875" style="0" customWidth="1"/>
  </cols>
  <sheetData>
    <row r="1" spans="1:9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22" t="s">
        <v>5</v>
      </c>
      <c r="G1" s="22" t="s">
        <v>6</v>
      </c>
      <c r="H1" s="22" t="s">
        <v>17</v>
      </c>
      <c r="I1" s="22" t="s">
        <v>7</v>
      </c>
    </row>
    <row r="2" spans="1:9" ht="60">
      <c r="A2" s="4">
        <v>1</v>
      </c>
      <c r="B2" s="13" t="s">
        <v>16</v>
      </c>
      <c r="C2" s="15" t="s">
        <v>18</v>
      </c>
      <c r="D2" s="14">
        <v>22</v>
      </c>
      <c r="E2" s="14" t="s">
        <v>21</v>
      </c>
      <c r="F2" s="14">
        <v>0</v>
      </c>
      <c r="G2" s="14">
        <v>0</v>
      </c>
      <c r="H2" s="16">
        <f>ROUND(D2*F2,0)</f>
        <v>0</v>
      </c>
      <c r="I2" s="17">
        <f>ROUND(D2*G2,0)</f>
        <v>0</v>
      </c>
    </row>
    <row r="3" spans="1:9" ht="15">
      <c r="A3" s="1"/>
      <c r="B3" s="1"/>
      <c r="C3" s="1"/>
      <c r="D3" s="14"/>
      <c r="E3" s="14"/>
      <c r="F3" s="14"/>
      <c r="G3" s="14"/>
      <c r="H3" s="18"/>
      <c r="I3" s="19"/>
    </row>
    <row r="4" spans="1:9" ht="60">
      <c r="A4" s="4">
        <v>2</v>
      </c>
      <c r="B4" s="13" t="s">
        <v>22</v>
      </c>
      <c r="C4" s="15" t="s">
        <v>19</v>
      </c>
      <c r="D4" s="14">
        <v>19</v>
      </c>
      <c r="E4" s="14" t="s">
        <v>21</v>
      </c>
      <c r="F4" s="14">
        <v>0</v>
      </c>
      <c r="G4" s="14">
        <v>0</v>
      </c>
      <c r="H4" s="16">
        <f>ROUND(D4*F4,0)</f>
        <v>0</v>
      </c>
      <c r="I4" s="17">
        <f>ROUND(D4*G4,0)</f>
        <v>0</v>
      </c>
    </row>
    <row r="5" spans="1:9" ht="15">
      <c r="A5" s="4"/>
      <c r="B5" s="1"/>
      <c r="C5" s="1"/>
      <c r="D5" s="14"/>
      <c r="E5" s="14"/>
      <c r="F5" s="14"/>
      <c r="G5" s="14"/>
      <c r="H5" s="18"/>
      <c r="I5" s="19"/>
    </row>
    <row r="6" spans="1:9" ht="60">
      <c r="A6" s="4">
        <v>3</v>
      </c>
      <c r="B6" s="13" t="s">
        <v>23</v>
      </c>
      <c r="C6" s="15" t="s">
        <v>20</v>
      </c>
      <c r="D6" s="14">
        <v>2</v>
      </c>
      <c r="E6" s="14" t="s">
        <v>21</v>
      </c>
      <c r="F6" s="14">
        <v>0</v>
      </c>
      <c r="G6" s="14">
        <v>0</v>
      </c>
      <c r="H6" s="16">
        <f>ROUND(D6*F6,0)</f>
        <v>0</v>
      </c>
      <c r="I6" s="17">
        <f>ROUND(D6*G6,0)</f>
        <v>0</v>
      </c>
    </row>
    <row r="7" spans="2:9" ht="15">
      <c r="B7" s="1"/>
      <c r="C7" s="1"/>
      <c r="D7" s="1"/>
      <c r="E7" s="1"/>
      <c r="F7" s="1"/>
      <c r="G7" s="1"/>
      <c r="H7" s="18"/>
      <c r="I7" s="19"/>
    </row>
    <row r="8" spans="1:9" ht="15">
      <c r="A8" s="4">
        <v>4</v>
      </c>
      <c r="B8" s="13" t="s">
        <v>24</v>
      </c>
      <c r="C8" s="15" t="s">
        <v>25</v>
      </c>
      <c r="D8" s="14">
        <v>81</v>
      </c>
      <c r="E8" s="14" t="s">
        <v>26</v>
      </c>
      <c r="F8" s="14">
        <v>0</v>
      </c>
      <c r="G8" s="14">
        <v>0</v>
      </c>
      <c r="H8" s="16">
        <f>ROUND(D8*F8,0)</f>
        <v>0</v>
      </c>
      <c r="I8" s="17">
        <f>ROUND(D8*G8,0)</f>
        <v>0</v>
      </c>
    </row>
    <row r="9" spans="1:9" ht="15">
      <c r="A9" s="4"/>
      <c r="B9" s="1"/>
      <c r="C9" s="1"/>
      <c r="D9" s="1"/>
      <c r="E9" s="1"/>
      <c r="F9" s="1"/>
      <c r="G9" s="1"/>
      <c r="H9" s="19"/>
      <c r="I9" s="19"/>
    </row>
    <row r="10" spans="1:9" ht="15">
      <c r="A10" s="4">
        <v>5</v>
      </c>
      <c r="B10" s="2" t="s">
        <v>8</v>
      </c>
      <c r="C10" s="3" t="s">
        <v>15</v>
      </c>
      <c r="D10" s="6">
        <v>650.54</v>
      </c>
      <c r="E10" s="6" t="s">
        <v>9</v>
      </c>
      <c r="F10" s="6">
        <v>0</v>
      </c>
      <c r="G10" s="6">
        <v>0</v>
      </c>
      <c r="H10" s="20">
        <v>0</v>
      </c>
      <c r="I10" s="17">
        <f>ROUND(D10*G10,0)</f>
        <v>0</v>
      </c>
    </row>
    <row r="11" spans="1:9" ht="15">
      <c r="A11" s="4"/>
      <c r="B11" s="2"/>
      <c r="C11" s="3"/>
      <c r="D11" s="6"/>
      <c r="E11" s="6"/>
      <c r="F11" s="6"/>
      <c r="G11" s="6"/>
      <c r="H11" s="20"/>
      <c r="I11" s="17"/>
    </row>
    <row r="12" spans="1:9" ht="30">
      <c r="A12" s="4">
        <v>6</v>
      </c>
      <c r="B12" s="2" t="s">
        <v>8</v>
      </c>
      <c r="C12" s="3" t="s">
        <v>14</v>
      </c>
      <c r="D12" s="6">
        <v>5377.76</v>
      </c>
      <c r="E12" s="6" t="s">
        <v>9</v>
      </c>
      <c r="F12" s="6">
        <v>0</v>
      </c>
      <c r="G12" s="6">
        <v>0</v>
      </c>
      <c r="H12" s="20">
        <v>0</v>
      </c>
      <c r="I12" s="17">
        <f>ROUND(D12*G12,0)</f>
        <v>0</v>
      </c>
    </row>
    <row r="13" spans="1:9" ht="15">
      <c r="A13" s="4"/>
      <c r="B13" s="2"/>
      <c r="C13" s="3"/>
      <c r="D13" s="6"/>
      <c r="E13" s="6"/>
      <c r="F13" s="6"/>
      <c r="G13" s="6"/>
      <c r="H13" s="20"/>
      <c r="I13" s="17"/>
    </row>
    <row r="14" spans="1:9" ht="30">
      <c r="A14" s="4">
        <v>7</v>
      </c>
      <c r="B14" s="2" t="s">
        <v>8</v>
      </c>
      <c r="C14" s="3" t="s">
        <v>13</v>
      </c>
      <c r="D14" s="6">
        <v>236.8</v>
      </c>
      <c r="E14" s="6" t="s">
        <v>9</v>
      </c>
      <c r="F14" s="6">
        <v>0</v>
      </c>
      <c r="G14" s="6">
        <v>0</v>
      </c>
      <c r="H14" s="20">
        <v>0</v>
      </c>
      <c r="I14" s="17">
        <f>ROUND(D14*G14,0)</f>
        <v>0</v>
      </c>
    </row>
    <row r="15" spans="8:9" ht="15">
      <c r="H15" s="21"/>
      <c r="I15" s="21"/>
    </row>
    <row r="16" spans="1:9" ht="30">
      <c r="A16" s="31">
        <v>8</v>
      </c>
      <c r="B16" s="32" t="s">
        <v>10</v>
      </c>
      <c r="C16" s="38" t="s">
        <v>11</v>
      </c>
      <c r="D16" s="34">
        <v>5614.56</v>
      </c>
      <c r="E16" s="6" t="s">
        <v>9</v>
      </c>
      <c r="F16" s="34">
        <v>0</v>
      </c>
      <c r="G16" s="34">
        <v>0</v>
      </c>
      <c r="H16" s="36">
        <v>0</v>
      </c>
      <c r="I16" s="37">
        <f>ROUND(D16*G16,0)</f>
        <v>0</v>
      </c>
    </row>
    <row r="17" spans="1:9" ht="15">
      <c r="A17" s="31"/>
      <c r="B17" s="32"/>
      <c r="C17" s="33"/>
      <c r="D17" s="34"/>
      <c r="E17" s="35"/>
      <c r="F17" s="34"/>
      <c r="G17" s="34"/>
      <c r="H17" s="36"/>
      <c r="I17" s="37"/>
    </row>
    <row r="18" spans="1:9" ht="45">
      <c r="A18" s="31">
        <v>9</v>
      </c>
      <c r="B18" s="38" t="s">
        <v>28</v>
      </c>
      <c r="C18" s="33" t="s">
        <v>37</v>
      </c>
      <c r="D18" s="34">
        <f>SUM(D16)</f>
        <v>5614.56</v>
      </c>
      <c r="E18" s="34" t="s">
        <v>9</v>
      </c>
      <c r="F18" s="34">
        <v>0</v>
      </c>
      <c r="G18" s="34">
        <v>0</v>
      </c>
      <c r="H18" s="36">
        <v>0</v>
      </c>
      <c r="I18" s="37">
        <f>ROUND(D18*G18,0)</f>
        <v>0</v>
      </c>
    </row>
    <row r="19" spans="1:9" ht="15">
      <c r="A19" s="31"/>
      <c r="B19" s="38"/>
      <c r="C19" s="33"/>
      <c r="D19" s="34"/>
      <c r="E19" s="34"/>
      <c r="F19" s="34"/>
      <c r="G19" s="34"/>
      <c r="H19" s="36"/>
      <c r="I19" s="37"/>
    </row>
    <row r="20" spans="1:9" ht="15">
      <c r="A20" s="31">
        <v>10</v>
      </c>
      <c r="B20" s="38" t="s">
        <v>36</v>
      </c>
      <c r="C20" s="33" t="s">
        <v>35</v>
      </c>
      <c r="D20" s="34">
        <v>99</v>
      </c>
      <c r="E20" s="34" t="s">
        <v>31</v>
      </c>
      <c r="F20" s="34">
        <v>0</v>
      </c>
      <c r="G20" s="34">
        <v>0</v>
      </c>
      <c r="H20" s="36">
        <f>D20*F20</f>
        <v>0</v>
      </c>
      <c r="I20" s="37">
        <f>ROUND(D20*G20,0)</f>
        <v>0</v>
      </c>
    </row>
    <row r="21" spans="1:9" ht="15">
      <c r="A21" s="31"/>
      <c r="B21" s="38"/>
      <c r="C21" s="33"/>
      <c r="D21" s="34"/>
      <c r="E21" s="34"/>
      <c r="F21" s="34"/>
      <c r="G21" s="34"/>
      <c r="H21" s="36"/>
      <c r="I21" s="37"/>
    </row>
    <row r="22" spans="1:9" ht="15">
      <c r="A22" s="31">
        <v>11</v>
      </c>
      <c r="B22" s="38" t="s">
        <v>34</v>
      </c>
      <c r="C22" s="33" t="s">
        <v>32</v>
      </c>
      <c r="D22" s="34">
        <v>496</v>
      </c>
      <c r="E22" s="34" t="s">
        <v>31</v>
      </c>
      <c r="F22" s="34">
        <v>0</v>
      </c>
      <c r="G22" s="34">
        <v>0</v>
      </c>
      <c r="H22" s="36">
        <f>D22*F22</f>
        <v>0</v>
      </c>
      <c r="I22" s="37">
        <f>ROUND(D22*G22,0)</f>
        <v>0</v>
      </c>
    </row>
    <row r="23" spans="1:9" ht="15">
      <c r="A23" s="31"/>
      <c r="B23" s="38"/>
      <c r="C23" s="33"/>
      <c r="D23" s="34"/>
      <c r="E23" s="34"/>
      <c r="F23" s="34"/>
      <c r="G23" s="34"/>
      <c r="H23" s="36"/>
      <c r="I23" s="37"/>
    </row>
    <row r="24" spans="1:9" ht="75">
      <c r="A24" s="31">
        <v>12</v>
      </c>
      <c r="B24" s="38" t="s">
        <v>33</v>
      </c>
      <c r="C24" s="33" t="s">
        <v>29</v>
      </c>
      <c r="D24" s="34">
        <v>70</v>
      </c>
      <c r="E24" s="34" t="s">
        <v>30</v>
      </c>
      <c r="F24" s="34">
        <v>31500</v>
      </c>
      <c r="G24" s="34">
        <v>0</v>
      </c>
      <c r="H24" s="36">
        <v>0</v>
      </c>
      <c r="I24" s="37">
        <f>ROUND(D24*G24,0)</f>
        <v>0</v>
      </c>
    </row>
    <row r="25" spans="1:9" ht="15">
      <c r="A25" s="31"/>
      <c r="B25" s="38"/>
      <c r="C25" s="33"/>
      <c r="D25" s="34"/>
      <c r="E25" s="34"/>
      <c r="F25" s="34"/>
      <c r="G25" s="34"/>
      <c r="H25" s="36">
        <f>H2+H4+H6+H8+H10+H12+H14+H16+H20+H22+H24+H24</f>
        <v>0</v>
      </c>
      <c r="I25" s="37">
        <f>I2+I4+I6+I8+I10+I12+I14+I16+I18+I20+I22+I24</f>
        <v>0</v>
      </c>
    </row>
    <row r="26" spans="1:9" ht="15">
      <c r="A26" s="4"/>
      <c r="B26" s="2"/>
      <c r="C26" s="7"/>
      <c r="D26" s="45" t="s">
        <v>12</v>
      </c>
      <c r="E26" s="45"/>
      <c r="F26" s="45"/>
      <c r="G26" s="45"/>
      <c r="H26" s="17">
        <f>SUM(H2:H18)</f>
        <v>0</v>
      </c>
      <c r="I26" s="17">
        <f>SUM(I2:I26)</f>
        <v>0</v>
      </c>
    </row>
    <row r="27" ht="15.75" thickBot="1"/>
    <row r="28" spans="1:9" ht="15.75" thickBot="1">
      <c r="A28" s="4"/>
      <c r="B28" s="11"/>
      <c r="C28" s="9"/>
      <c r="D28" s="46" t="s">
        <v>27</v>
      </c>
      <c r="E28" s="47"/>
      <c r="F28" s="47"/>
      <c r="G28" s="47"/>
      <c r="H28" s="47"/>
      <c r="I28" s="29">
        <f>H25+I25</f>
        <v>0</v>
      </c>
    </row>
    <row r="30" spans="1:9" ht="15">
      <c r="A30" s="4"/>
      <c r="B30" s="10"/>
      <c r="C30" s="9"/>
      <c r="D30" s="6"/>
      <c r="E30" s="6"/>
      <c r="F30" s="6"/>
      <c r="G30" s="6"/>
      <c r="H30" s="6"/>
      <c r="I30" s="5"/>
    </row>
    <row r="32" spans="8:9" ht="15">
      <c r="H32" s="8"/>
      <c r="I32" s="5"/>
    </row>
    <row r="37" ht="15">
      <c r="H37" s="40"/>
    </row>
  </sheetData>
  <sheetProtection/>
  <mergeCells count="2">
    <mergeCell ref="D26:G26"/>
    <mergeCell ref="D28:H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7.57421875" style="0" customWidth="1"/>
    <col min="2" max="2" width="14.57421875" style="0" customWidth="1"/>
    <col min="3" max="3" width="36.140625" style="0" customWidth="1"/>
    <col min="6" max="6" width="15.7109375" style="0" customWidth="1"/>
    <col min="7" max="7" width="13.00390625" style="0" customWidth="1"/>
    <col min="8" max="8" width="15.28125" style="0" customWidth="1"/>
    <col min="9" max="9" width="15.7109375" style="0" bestFit="1" customWidth="1"/>
    <col min="11" max="11" width="8.8515625" style="41" customWidth="1"/>
    <col min="12" max="12" width="15.7109375" style="42" bestFit="1" customWidth="1"/>
  </cols>
  <sheetData>
    <row r="1" spans="1:12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22" t="s">
        <v>5</v>
      </c>
      <c r="G1" s="22" t="s">
        <v>6</v>
      </c>
      <c r="H1" s="22" t="s">
        <v>17</v>
      </c>
      <c r="I1" s="22" t="s">
        <v>7</v>
      </c>
      <c r="K1"/>
      <c r="L1"/>
    </row>
    <row r="2" spans="1:12" ht="30">
      <c r="A2" s="4">
        <v>1</v>
      </c>
      <c r="B2" s="2" t="s">
        <v>8</v>
      </c>
      <c r="C2" s="3" t="s">
        <v>15</v>
      </c>
      <c r="D2" s="6">
        <v>240</v>
      </c>
      <c r="E2" s="6" t="s">
        <v>9</v>
      </c>
      <c r="F2" s="6">
        <v>0</v>
      </c>
      <c r="G2" s="6">
        <v>0</v>
      </c>
      <c r="H2" s="20">
        <v>0</v>
      </c>
      <c r="I2" s="17">
        <f>ROUND(D2*G2,0)</f>
        <v>0</v>
      </c>
      <c r="K2"/>
      <c r="L2"/>
    </row>
    <row r="3" spans="8:12" ht="15">
      <c r="H3" s="21"/>
      <c r="I3" s="21"/>
      <c r="K3"/>
      <c r="L3"/>
    </row>
    <row r="4" spans="1:12" ht="45">
      <c r="A4" s="4">
        <v>2</v>
      </c>
      <c r="B4" s="2" t="s">
        <v>8</v>
      </c>
      <c r="C4" s="3" t="s">
        <v>14</v>
      </c>
      <c r="D4" s="6">
        <v>0</v>
      </c>
      <c r="E4" s="6" t="s">
        <v>9</v>
      </c>
      <c r="F4" s="6">
        <v>0</v>
      </c>
      <c r="G4" s="6">
        <v>0</v>
      </c>
      <c r="H4" s="20">
        <v>0</v>
      </c>
      <c r="I4" s="17">
        <f>ROUND(D4*G4,0)</f>
        <v>0</v>
      </c>
      <c r="K4"/>
      <c r="L4"/>
    </row>
    <row r="5" spans="8:12" ht="15">
      <c r="H5" s="21"/>
      <c r="I5" s="21"/>
      <c r="K5"/>
      <c r="L5"/>
    </row>
    <row r="6" spans="1:12" ht="30">
      <c r="A6" s="4">
        <v>3</v>
      </c>
      <c r="B6" s="2" t="s">
        <v>8</v>
      </c>
      <c r="C6" s="3" t="s">
        <v>13</v>
      </c>
      <c r="D6" s="6">
        <v>1173.73</v>
      </c>
      <c r="E6" s="6" t="s">
        <v>9</v>
      </c>
      <c r="F6" s="6">
        <v>0</v>
      </c>
      <c r="G6" s="6">
        <v>0</v>
      </c>
      <c r="H6" s="20">
        <v>0</v>
      </c>
      <c r="I6" s="17">
        <f>ROUND(D6*G6,0)</f>
        <v>0</v>
      </c>
      <c r="K6"/>
      <c r="L6"/>
    </row>
    <row r="7" spans="8:12" ht="15">
      <c r="H7" s="21"/>
      <c r="I7" s="21"/>
      <c r="K7"/>
      <c r="L7"/>
    </row>
    <row r="8" spans="1:12" ht="30">
      <c r="A8" s="4">
        <v>4</v>
      </c>
      <c r="B8" s="2" t="s">
        <v>10</v>
      </c>
      <c r="C8" s="7" t="s">
        <v>11</v>
      </c>
      <c r="D8" s="6">
        <v>1173.73</v>
      </c>
      <c r="E8" s="12" t="s">
        <v>9</v>
      </c>
      <c r="F8" s="6">
        <v>0</v>
      </c>
      <c r="G8" s="6">
        <v>0</v>
      </c>
      <c r="H8" s="20">
        <v>0</v>
      </c>
      <c r="I8" s="17">
        <f>ROUND(D8*G8,0)</f>
        <v>0</v>
      </c>
      <c r="K8"/>
      <c r="L8"/>
    </row>
    <row r="9" spans="1:12" ht="15">
      <c r="A9" s="4"/>
      <c r="B9" s="2"/>
      <c r="C9" s="7"/>
      <c r="D9" s="6"/>
      <c r="E9" s="12"/>
      <c r="F9" s="6"/>
      <c r="G9" s="6"/>
      <c r="H9" s="20"/>
      <c r="I9" s="17"/>
      <c r="K9"/>
      <c r="L9"/>
    </row>
    <row r="10" spans="1:12" ht="45">
      <c r="A10" s="31">
        <v>5</v>
      </c>
      <c r="B10" s="38" t="s">
        <v>28</v>
      </c>
      <c r="C10" s="33" t="s">
        <v>37</v>
      </c>
      <c r="D10" s="34">
        <f>SUM(D8)</f>
        <v>1173.73</v>
      </c>
      <c r="E10" s="34" t="s">
        <v>9</v>
      </c>
      <c r="F10" s="34">
        <v>0</v>
      </c>
      <c r="G10" s="34">
        <v>0</v>
      </c>
      <c r="H10" s="36">
        <v>0</v>
      </c>
      <c r="I10" s="37">
        <f>ROUND(D10*G10,0)</f>
        <v>0</v>
      </c>
      <c r="K10"/>
      <c r="L10"/>
    </row>
    <row r="11" spans="8:12" ht="15">
      <c r="H11" s="21"/>
      <c r="I11" s="21"/>
      <c r="K11"/>
      <c r="L11"/>
    </row>
    <row r="12" spans="1:12" ht="15">
      <c r="A12" s="4"/>
      <c r="B12" s="39"/>
      <c r="C12" s="9"/>
      <c r="D12" s="6"/>
      <c r="E12" s="6"/>
      <c r="F12" s="6"/>
      <c r="G12" s="6"/>
      <c r="H12" s="20"/>
      <c r="I12" s="17"/>
      <c r="K12"/>
      <c r="L12"/>
    </row>
    <row r="13" spans="8:12" ht="15">
      <c r="H13" s="21"/>
      <c r="I13" s="21"/>
      <c r="K13"/>
      <c r="L13"/>
    </row>
    <row r="14" spans="1:12" ht="15">
      <c r="A14" s="23"/>
      <c r="B14" s="24"/>
      <c r="C14" s="25"/>
      <c r="D14" s="26"/>
      <c r="E14" s="26"/>
      <c r="F14" s="26"/>
      <c r="G14" s="26"/>
      <c r="H14" s="27"/>
      <c r="I14" s="28"/>
      <c r="K14"/>
      <c r="L14"/>
    </row>
    <row r="15" spans="1:12" ht="15">
      <c r="A15" s="4"/>
      <c r="B15" s="10"/>
      <c r="C15" s="9"/>
      <c r="D15" s="45" t="s">
        <v>12</v>
      </c>
      <c r="E15" s="45"/>
      <c r="F15" s="45"/>
      <c r="G15" s="45"/>
      <c r="H15" s="17">
        <f>SUM(H2:H14)</f>
        <v>0</v>
      </c>
      <c r="I15" s="17">
        <f>SUM(I2:I14)</f>
        <v>0</v>
      </c>
      <c r="K15"/>
      <c r="L15"/>
    </row>
    <row r="16" spans="11:12" ht="15.75" thickBot="1">
      <c r="K16"/>
      <c r="L16"/>
    </row>
    <row r="17" spans="4:12" ht="15.75" thickBot="1">
      <c r="D17" s="46" t="s">
        <v>27</v>
      </c>
      <c r="E17" s="47"/>
      <c r="F17" s="47"/>
      <c r="G17" s="47"/>
      <c r="H17" s="47"/>
      <c r="I17" s="30">
        <f>SUM(H15:I15)</f>
        <v>0</v>
      </c>
      <c r="K17"/>
      <c r="L17"/>
    </row>
    <row r="18" spans="9:12" ht="15">
      <c r="I18" s="43">
        <f>I17*0.27</f>
        <v>0</v>
      </c>
      <c r="K18"/>
      <c r="L18"/>
    </row>
    <row r="19" spans="9:12" ht="18.75">
      <c r="I19" s="44">
        <f>I17+I18</f>
        <v>0</v>
      </c>
      <c r="K19"/>
      <c r="L19"/>
    </row>
    <row r="20" spans="11:12" ht="15">
      <c r="K20"/>
      <c r="L20"/>
    </row>
  </sheetData>
  <sheetProtection/>
  <mergeCells count="2">
    <mergeCell ref="D15:G15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2015-08-07T18:16:25Z</dcterms:modified>
  <cp:category/>
  <cp:version/>
  <cp:contentType/>
  <cp:contentStatus/>
</cp:coreProperties>
</file>