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7895" windowHeight="10680" activeTab="0"/>
  </bookViews>
  <sheets>
    <sheet name="kv" sheetId="1" r:id="rId1"/>
  </sheets>
  <definedNames>
    <definedName name="_xlnm.Print_Area" localSheetId="0">'kv'!$A$1:$H$79</definedName>
  </definedNames>
  <calcPr fullCalcOnLoad="1"/>
</workbook>
</file>

<file path=xl/sharedStrings.xml><?xml version="1.0" encoding="utf-8"?>
<sst xmlns="http://schemas.openxmlformats.org/spreadsheetml/2006/main" count="237" uniqueCount="90">
  <si>
    <t>Oroszlány, autóbuszvárók, -öblök tervezési és előkészítési munkái</t>
  </si>
  <si>
    <t>Építés alatti forgalomtechnika kiépítése</t>
  </si>
  <si>
    <t>készlet</t>
  </si>
  <si>
    <t>Ft/</t>
  </si>
  <si>
    <t>- Ft</t>
  </si>
  <si>
    <t>Aszfalt burkolat átvágása a csatlakozásnál és visszabontás oknál</t>
  </si>
  <si>
    <t>fm</t>
  </si>
  <si>
    <t>Kiemelt szegély bontása</t>
  </si>
  <si>
    <t>Aszfalt burkolatú útpálya bontása</t>
  </si>
  <si>
    <t>Humuszleszedés a humusz elszállításával együtt</t>
  </si>
  <si>
    <t>Aszfalt burkolatú peron bontása</t>
  </si>
  <si>
    <t>Mart és bontott aszfalt törmelék elszállítása kijelölt, engedéllyel rendelkező lerakó helyre</t>
  </si>
  <si>
    <t>Vasbeton közvilágítási oszlop bontása</t>
  </si>
  <si>
    <t>db</t>
  </si>
  <si>
    <t>Bevágás jellegű földmunka, a felesleges föld elszállításával együtt</t>
  </si>
  <si>
    <t>Úttükör készítése nagy felületen</t>
  </si>
  <si>
    <t>m2</t>
  </si>
  <si>
    <t>Úttükör tömörítése nagy felületen trg=95% tömörségi fokra</t>
  </si>
  <si>
    <t>Úttükör készítése kis felületen</t>
  </si>
  <si>
    <t>Úttükör tömörítése kis felületen trg=95% tömörségi fokra</t>
  </si>
  <si>
    <t>Kiemelt szegély épitése C 12-32/FN min. beton alapgerendával</t>
  </si>
  <si>
    <t>Kiemelt szegély lesüllyesztése 2 cm-es lelépőmagasságra</t>
  </si>
  <si>
    <t>Kerti szegély épitése C 12-32/FN min. beton alapgerendával</t>
  </si>
  <si>
    <t>Homokos kavics védőréteg építése és tömörítése trg=95% tömörségre</t>
  </si>
  <si>
    <t>CKt j. stabilizáció terítése és tömörítése 3 m-nél kisebb szélességben (járda, peron)</t>
  </si>
  <si>
    <t>MA 4 aszfalt kopóréteg készítése kézi erővel (járda)</t>
  </si>
  <si>
    <t>6,0 cm vtg. térkő burkolat építése járdánál és peronnál, ágyazóhomok terítésével és tömörítésével együtt</t>
  </si>
  <si>
    <t>5 cm AC 11 kopó (F) aszfaltréteg készítése</t>
  </si>
  <si>
    <t>6 cm AC 22 kötő (F) aszfaltréteg készítése</t>
  </si>
  <si>
    <t>Közel viszintes felületek rendezése</t>
  </si>
  <si>
    <t>Közel viszintes felületek füvesítése</t>
  </si>
  <si>
    <t>Jelzőtábla oszlop elhelyezése</t>
  </si>
  <si>
    <t>Jelzőtábla elhelyezése oszlopra</t>
  </si>
  <si>
    <t>Meglévő jelzőtábla áthelyezése</t>
  </si>
  <si>
    <t>Burkolati jelek felfestése tartós festékkel fehér színben</t>
  </si>
  <si>
    <t>Tétel:</t>
  </si>
  <si>
    <r>
      <rPr>
        <b/>
        <sz val="10"/>
        <rFont val="Arial"/>
        <family val="2"/>
      </rPr>
      <t>Tétel:</t>
    </r>
  </si>
  <si>
    <r>
      <rPr>
        <b/>
        <sz val="10"/>
        <rFont val="Arial"/>
        <family val="2"/>
      </rPr>
      <t>Mennyiség:</t>
    </r>
  </si>
  <si>
    <r>
      <rPr>
        <b/>
        <sz val="10"/>
        <rFont val="Arial"/>
        <family val="2"/>
      </rPr>
      <t>gységár</t>
    </r>
  </si>
  <si>
    <r>
      <rPr>
        <b/>
        <sz val="10"/>
        <rFont val="Arial"/>
        <family val="2"/>
      </rPr>
      <t>Díjtétel (Ft)</t>
    </r>
  </si>
  <si>
    <r>
      <rPr>
        <b/>
        <sz val="10"/>
        <rFont val="Arial"/>
        <family val="2"/>
      </rPr>
      <t>III. FELÉPÍTMÉNYI MUNKÁK</t>
    </r>
  </si>
  <si>
    <r>
      <rPr>
        <b/>
        <sz val="10"/>
        <rFont val="Arial"/>
        <family val="2"/>
      </rPr>
      <t>IV. BEFEJEZŐ MUNKÁK</t>
    </r>
  </si>
  <si>
    <r>
      <rPr>
        <b/>
        <sz val="10"/>
        <rFont val="Arial"/>
        <family val="2"/>
      </rPr>
      <t>V. VÉGLEGES FORGALOMTECHNIKAI MUNKÁK</t>
    </r>
  </si>
  <si>
    <r>
      <rPr>
        <sz val="10"/>
        <rFont val="Arial"/>
        <family val="2"/>
      </rPr>
      <t>Vasbeton kandeláber építése meglévő áthelyezésével</t>
    </r>
  </si>
  <si>
    <r>
      <rPr>
        <b/>
        <u val="single"/>
        <sz val="10"/>
        <rFont val="Arial"/>
        <family val="2"/>
      </rPr>
      <t>KÖLTSÉGVETÉSI FŐÖSSZESÍTŐ</t>
    </r>
  </si>
  <si>
    <r>
      <rPr>
        <b/>
        <sz val="10"/>
        <rFont val="Arial"/>
        <family val="2"/>
      </rPr>
      <t>Összesen:</t>
    </r>
  </si>
  <si>
    <t>Egységár</t>
  </si>
  <si>
    <t>I. BONTÁSI- ÉS ÉPÍTÉSELŐKÉSZÍTŐ MUNKÁK</t>
  </si>
  <si>
    <t>II. ALÉPÍTMÉNYI MUNKÁK</t>
  </si>
  <si>
    <t xml:space="preserve">   </t>
  </si>
  <si>
    <t>Összesen:</t>
  </si>
  <si>
    <t xml:space="preserve">Összesen:   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</si>
  <si>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</si>
  <si>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</si>
  <si>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</si>
  <si>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FZKA 56/M%/ mechanikai stabilizáció építése</t>
  </si>
  <si>
    <t>C12/15 soványbeton alapréteg</t>
  </si>
  <si>
    <t>Bontásból származó beton törmelék elszállítása lerakóhelyre, gépi felrakással, 5 km-en belül</t>
  </si>
  <si>
    <t>10 cm vastag térkőburkolat építése öbölnél, ágyazóhomok terítésével és tömörítésével együtt</t>
  </si>
  <si>
    <t>Meglévő hulladékgyűjtő áthelyezése</t>
  </si>
  <si>
    <t>Meglévő öthátfalas utasváró áthelyezése a szükséges bontási és építési munkákkal együtt</t>
  </si>
  <si>
    <t>VI. KÖZMŰÉPÍTÉS</t>
  </si>
  <si>
    <t xml:space="preserve">Összesen: </t>
  </si>
  <si>
    <t xml:space="preserve">I.       </t>
  </si>
  <si>
    <t>BONTÁSI- ÉS ÉPÍTÉSELŐKÉSZÍTŐ MUNKÁK</t>
  </si>
  <si>
    <t xml:space="preserve">II.    </t>
  </si>
  <si>
    <t>ALÉPÍTMÉNYI MUNKÁK</t>
  </si>
  <si>
    <t xml:space="preserve">III.    </t>
  </si>
  <si>
    <t>FELÉPÍTMÉNYI MUNKÁK</t>
  </si>
  <si>
    <t>IV.</t>
  </si>
  <si>
    <t xml:space="preserve">V.       </t>
  </si>
  <si>
    <t>BEFEJEZŐ MUNKÁK</t>
  </si>
  <si>
    <t xml:space="preserve">VI.      </t>
  </si>
  <si>
    <t>VÉGLEGES FORGALOMTECHNIKAI MUNKÁK</t>
  </si>
  <si>
    <t xml:space="preserve">ÖSSZESEN: </t>
  </si>
  <si>
    <t>27% ÁFA</t>
  </si>
  <si>
    <t xml:space="preserve">MINDÖSSZESEN:  </t>
  </si>
  <si>
    <t>KÖZMŰÉPÍTÉS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</si>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</sst>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ck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130" zoomScaleSheetLayoutView="130" zoomScalePageLayoutView="0" workbookViewId="0" topLeftCell="A61">
      <selection activeCell="E23" sqref="E23"/>
    </sheetView>
  </sheetViews>
  <sheetFormatPr defaultColWidth="9.140625" defaultRowHeight="12.75"/>
  <cols>
    <col min="1" max="1" width="4.28125" style="1" customWidth="1"/>
    <col min="2" max="2" width="30.7109375" style="2" customWidth="1"/>
    <col min="3" max="3" width="5.57421875" style="1" bestFit="1" customWidth="1"/>
    <col min="4" max="4" width="5.7109375" style="1" customWidth="1"/>
    <col min="5" max="5" width="10.7109375" style="1" customWidth="1"/>
    <col min="6" max="7" width="5.7109375" style="1" customWidth="1"/>
    <col min="8" max="8" width="12.7109375" style="1" customWidth="1"/>
  </cols>
  <sheetData>
    <row r="1" ht="12.75">
      <c r="A1" s="1" t="s">
        <v>0</v>
      </c>
    </row>
    <row r="3" ht="13.5" thickBot="1">
      <c r="A3" s="17" t="s">
        <v>47</v>
      </c>
    </row>
    <row r="4" spans="1:8" ht="13.5" thickBot="1">
      <c r="A4" s="3"/>
      <c r="B4" s="4" t="s">
        <v>36</v>
      </c>
      <c r="C4" s="35" t="s">
        <v>37</v>
      </c>
      <c r="D4" s="34"/>
      <c r="E4" s="33" t="s">
        <v>46</v>
      </c>
      <c r="F4" s="36" t="s">
        <v>38</v>
      </c>
      <c r="G4" s="34"/>
      <c r="H4" s="5" t="s">
        <v>39</v>
      </c>
    </row>
    <row r="5" spans="1:8" ht="26.25" thickBot="1">
      <c r="A5" s="6" t="s">
        <v>78</v>
      </c>
      <c r="B5" s="4" t="s">
        <v>1</v>
      </c>
      <c r="C5" s="32">
        <v>1</v>
      </c>
      <c r="D5" s="5" t="s">
        <v>2</v>
      </c>
      <c r="E5" s="5"/>
      <c r="F5" s="5" t="s">
        <v>3</v>
      </c>
      <c r="G5" s="5" t="s">
        <v>2</v>
      </c>
      <c r="H5" s="7">
        <f>C5*E5</f>
        <v>0</v>
      </c>
    </row>
    <row r="6" spans="1:8" ht="39" thickBot="1">
      <c r="A6" s="6" t="s">
        <v>79</v>
      </c>
      <c r="B6" s="4" t="s">
        <v>5</v>
      </c>
      <c r="C6" s="32">
        <v>98</v>
      </c>
      <c r="D6" s="5" t="s">
        <v>6</v>
      </c>
      <c r="E6" s="5"/>
      <c r="F6" s="5" t="s">
        <v>3</v>
      </c>
      <c r="G6" s="5" t="s">
        <v>6</v>
      </c>
      <c r="H6" s="7">
        <f aca="true" t="shared" si="0" ref="H6:H12">C6*E6</f>
        <v>0</v>
      </c>
    </row>
    <row r="7" spans="1:8" ht="13.5" thickBot="1">
      <c r="A7" s="6" t="s">
        <v>80</v>
      </c>
      <c r="B7" s="4" t="s">
        <v>7</v>
      </c>
      <c r="C7" s="32">
        <v>34.1</v>
      </c>
      <c r="D7" s="5" t="s">
        <v>6</v>
      </c>
      <c r="E7" s="5"/>
      <c r="F7" s="5" t="s">
        <v>3</v>
      </c>
      <c r="G7" s="5" t="s">
        <v>6</v>
      </c>
      <c r="H7" s="7">
        <f t="shared" si="0"/>
        <v>0</v>
      </c>
    </row>
    <row r="8" spans="1:8" ht="15" thickBot="1">
      <c r="A8" s="6" t="s">
        <v>81</v>
      </c>
      <c r="B8" s="4" t="s">
        <v>8</v>
      </c>
      <c r="C8" s="32">
        <v>13.5</v>
      </c>
      <c r="D8" s="5" t="s">
        <v>53</v>
      </c>
      <c r="E8" s="5"/>
      <c r="F8" s="5" t="s">
        <v>3</v>
      </c>
      <c r="G8" s="5" t="s">
        <v>53</v>
      </c>
      <c r="H8" s="7">
        <f t="shared" si="0"/>
        <v>0</v>
      </c>
    </row>
    <row r="9" spans="1:8" ht="26.25" thickBot="1">
      <c r="A9" s="6" t="s">
        <v>82</v>
      </c>
      <c r="B9" s="4" t="s">
        <v>9</v>
      </c>
      <c r="C9" s="32">
        <v>8</v>
      </c>
      <c r="D9" s="5" t="s">
        <v>53</v>
      </c>
      <c r="E9" s="5"/>
      <c r="F9" s="5" t="s">
        <v>3</v>
      </c>
      <c r="G9" s="5" t="s">
        <v>53</v>
      </c>
      <c r="H9" s="7">
        <f t="shared" si="0"/>
        <v>0</v>
      </c>
    </row>
    <row r="10" spans="1:8" ht="15.75" thickBot="1">
      <c r="A10" s="6" t="s">
        <v>83</v>
      </c>
      <c r="B10" s="4" t="s">
        <v>10</v>
      </c>
      <c r="C10" s="32">
        <v>12</v>
      </c>
      <c r="D10" s="5" t="s">
        <v>54</v>
      </c>
      <c r="E10" s="5"/>
      <c r="F10" s="5" t="s">
        <v>3</v>
      </c>
      <c r="G10" s="5" t="s">
        <v>54</v>
      </c>
      <c r="H10" s="7">
        <f t="shared" si="0"/>
        <v>0</v>
      </c>
    </row>
    <row r="11" spans="1:8" ht="39" thickBot="1">
      <c r="A11" s="6" t="s">
        <v>84</v>
      </c>
      <c r="B11" s="4" t="s">
        <v>11</v>
      </c>
      <c r="C11" s="32">
        <v>13.5</v>
      </c>
      <c r="D11" s="5" t="s">
        <v>54</v>
      </c>
      <c r="E11" s="5"/>
      <c r="F11" s="5" t="s">
        <v>3</v>
      </c>
      <c r="G11" s="5" t="s">
        <v>54</v>
      </c>
      <c r="H11" s="7">
        <f t="shared" si="0"/>
        <v>0</v>
      </c>
    </row>
    <row r="12" spans="1:8" ht="39" thickBot="1">
      <c r="A12" s="6" t="s">
        <v>85</v>
      </c>
      <c r="B12" s="4" t="s">
        <v>57</v>
      </c>
      <c r="C12" s="32">
        <v>20</v>
      </c>
      <c r="D12" s="5" t="s">
        <v>54</v>
      </c>
      <c r="E12" s="5"/>
      <c r="F12" s="5" t="s">
        <v>3</v>
      </c>
      <c r="G12" s="5" t="s">
        <v>54</v>
      </c>
      <c r="H12" s="7">
        <f t="shared" si="0"/>
        <v>0</v>
      </c>
    </row>
    <row r="13" spans="1:8" ht="26.25" thickBot="1">
      <c r="A13" s="6" t="s">
        <v>86</v>
      </c>
      <c r="B13" s="4" t="s">
        <v>12</v>
      </c>
      <c r="C13" s="32">
        <v>2</v>
      </c>
      <c r="D13" s="5" t="s">
        <v>13</v>
      </c>
      <c r="E13" s="5"/>
      <c r="F13" s="5" t="s">
        <v>3</v>
      </c>
      <c r="G13" s="5" t="s">
        <v>13</v>
      </c>
      <c r="H13" s="7" t="s">
        <v>4</v>
      </c>
    </row>
    <row r="14" spans="2:8" s="1" customFormat="1" ht="12.75">
      <c r="B14" s="15" t="s">
        <v>45</v>
      </c>
      <c r="C14" s="10"/>
      <c r="D14" s="10"/>
      <c r="E14" s="10"/>
      <c r="F14" s="10"/>
      <c r="G14" s="10"/>
      <c r="H14" s="16">
        <f>SUM(H5:H13)</f>
        <v>0</v>
      </c>
    </row>
    <row r="15" spans="1:8" ht="12.75">
      <c r="A15" s="8"/>
      <c r="B15" s="9"/>
      <c r="C15" s="10"/>
      <c r="D15" s="10"/>
      <c r="E15" s="10"/>
      <c r="F15" s="10"/>
      <c r="G15" s="10"/>
      <c r="H15" s="11"/>
    </row>
    <row r="16" spans="1:8" ht="13.5" thickBot="1">
      <c r="A16" s="24" t="s">
        <v>48</v>
      </c>
      <c r="B16" s="13"/>
      <c r="C16" s="12"/>
      <c r="D16" s="37"/>
      <c r="E16" s="37"/>
      <c r="F16" s="12"/>
      <c r="G16" s="12"/>
      <c r="H16" s="12"/>
    </row>
    <row r="17" spans="1:8" ht="13.5" thickBot="1">
      <c r="A17" s="6"/>
      <c r="B17" s="4" t="s">
        <v>36</v>
      </c>
      <c r="C17" s="35" t="s">
        <v>37</v>
      </c>
      <c r="D17" s="34"/>
      <c r="E17" s="33" t="s">
        <v>46</v>
      </c>
      <c r="F17" s="36" t="s">
        <v>38</v>
      </c>
      <c r="G17" s="14"/>
      <c r="H17" s="7" t="s">
        <v>39</v>
      </c>
    </row>
    <row r="18" spans="1:8" ht="39" customHeight="1" thickBot="1">
      <c r="A18" s="6" t="s">
        <v>78</v>
      </c>
      <c r="B18" s="4" t="s">
        <v>14</v>
      </c>
      <c r="C18" s="32">
        <v>129.9</v>
      </c>
      <c r="D18" s="5" t="s">
        <v>53</v>
      </c>
      <c r="E18" s="3"/>
      <c r="F18" s="5" t="s">
        <v>3</v>
      </c>
      <c r="G18" s="5" t="s">
        <v>53</v>
      </c>
      <c r="H18" s="7">
        <f>C18*E18</f>
        <v>0</v>
      </c>
    </row>
    <row r="19" spans="1:8" ht="15" thickBot="1">
      <c r="A19" s="6" t="s">
        <v>79</v>
      </c>
      <c r="B19" s="4" t="s">
        <v>15</v>
      </c>
      <c r="C19" s="32">
        <v>81</v>
      </c>
      <c r="D19" s="5" t="s">
        <v>52</v>
      </c>
      <c r="E19" s="3"/>
      <c r="F19" s="5" t="s">
        <v>3</v>
      </c>
      <c r="G19" s="5" t="s">
        <v>52</v>
      </c>
      <c r="H19" s="7">
        <f aca="true" t="shared" si="1" ref="H19:H28">C19*E19</f>
        <v>0</v>
      </c>
    </row>
    <row r="20" spans="1:8" ht="26.25" thickBot="1">
      <c r="A20" s="6" t="s">
        <v>80</v>
      </c>
      <c r="B20" s="4" t="s">
        <v>17</v>
      </c>
      <c r="C20" s="32">
        <v>40.5</v>
      </c>
      <c r="D20" s="5" t="s">
        <v>53</v>
      </c>
      <c r="E20" s="3"/>
      <c r="F20" s="5" t="s">
        <v>3</v>
      </c>
      <c r="G20" s="5" t="s">
        <v>53</v>
      </c>
      <c r="H20" s="7">
        <f t="shared" si="1"/>
        <v>0</v>
      </c>
    </row>
    <row r="21" spans="1:8" ht="15" thickBot="1">
      <c r="A21" s="6" t="s">
        <v>81</v>
      </c>
      <c r="B21" s="4" t="s">
        <v>18</v>
      </c>
      <c r="C21" s="32">
        <v>133</v>
      </c>
      <c r="D21" s="5" t="s">
        <v>52</v>
      </c>
      <c r="E21" s="3"/>
      <c r="F21" s="5" t="s">
        <v>3</v>
      </c>
      <c r="G21" s="5" t="s">
        <v>52</v>
      </c>
      <c r="H21" s="7">
        <f t="shared" si="1"/>
        <v>0</v>
      </c>
    </row>
    <row r="22" spans="1:8" ht="26.25" thickBot="1">
      <c r="A22" s="6" t="s">
        <v>82</v>
      </c>
      <c r="B22" s="4" t="s">
        <v>19</v>
      </c>
      <c r="C22" s="32">
        <v>66.5</v>
      </c>
      <c r="D22" s="5" t="s">
        <v>53</v>
      </c>
      <c r="E22" s="3"/>
      <c r="F22" s="5" t="s">
        <v>3</v>
      </c>
      <c r="G22" s="5" t="s">
        <v>53</v>
      </c>
      <c r="H22" s="7">
        <f t="shared" si="1"/>
        <v>0</v>
      </c>
    </row>
    <row r="23" spans="1:8" ht="26.25" thickBot="1">
      <c r="A23" s="6" t="s">
        <v>83</v>
      </c>
      <c r="B23" s="4" t="s">
        <v>20</v>
      </c>
      <c r="C23" s="32">
        <v>118</v>
      </c>
      <c r="D23" s="5" t="s">
        <v>6</v>
      </c>
      <c r="E23" s="3"/>
      <c r="F23" s="5" t="s">
        <v>3</v>
      </c>
      <c r="G23" s="5" t="s">
        <v>6</v>
      </c>
      <c r="H23" s="7">
        <f t="shared" si="1"/>
        <v>0</v>
      </c>
    </row>
    <row r="24" spans="1:8" ht="26.25" thickBot="1">
      <c r="A24" s="6" t="s">
        <v>84</v>
      </c>
      <c r="B24" s="4" t="s">
        <v>21</v>
      </c>
      <c r="C24" s="32">
        <v>60</v>
      </c>
      <c r="D24" s="5" t="s">
        <v>6</v>
      </c>
      <c r="E24" s="3"/>
      <c r="F24" s="5" t="s">
        <v>3</v>
      </c>
      <c r="G24" s="5" t="s">
        <v>6</v>
      </c>
      <c r="H24" s="7">
        <f t="shared" si="1"/>
        <v>0</v>
      </c>
    </row>
    <row r="25" spans="1:8" ht="26.25" thickBot="1">
      <c r="A25" s="6" t="s">
        <v>85</v>
      </c>
      <c r="B25" s="4" t="s">
        <v>22</v>
      </c>
      <c r="C25" s="32">
        <v>56</v>
      </c>
      <c r="D25" s="5" t="s">
        <v>6</v>
      </c>
      <c r="E25" s="3"/>
      <c r="F25" s="5" t="s">
        <v>3</v>
      </c>
      <c r="G25" s="5" t="s">
        <v>6</v>
      </c>
      <c r="H25" s="7">
        <f t="shared" si="1"/>
        <v>0</v>
      </c>
    </row>
    <row r="26" spans="1:8" ht="26.25" thickBot="1">
      <c r="A26" s="6" t="s">
        <v>86</v>
      </c>
      <c r="B26" s="4" t="s">
        <v>23</v>
      </c>
      <c r="C26" s="32">
        <v>40.3</v>
      </c>
      <c r="D26" s="5" t="s">
        <v>53</v>
      </c>
      <c r="E26" s="3"/>
      <c r="F26" s="5" t="s">
        <v>3</v>
      </c>
      <c r="G26" s="5" t="s">
        <v>53</v>
      </c>
      <c r="H26" s="7">
        <f t="shared" si="1"/>
        <v>0</v>
      </c>
    </row>
    <row r="27" spans="1:8" ht="42" customHeight="1" thickBot="1">
      <c r="A27" s="6" t="s">
        <v>87</v>
      </c>
      <c r="B27" s="4" t="s">
        <v>55</v>
      </c>
      <c r="C27" s="32">
        <v>16.4</v>
      </c>
      <c r="D27" s="5" t="s">
        <v>53</v>
      </c>
      <c r="E27" s="3"/>
      <c r="F27" s="5" t="s">
        <v>3</v>
      </c>
      <c r="G27" s="5" t="s">
        <v>53</v>
      </c>
      <c r="H27" s="7">
        <f t="shared" si="1"/>
        <v>0</v>
      </c>
    </row>
    <row r="28" spans="1:8" ht="39" thickBot="1">
      <c r="A28" s="6" t="s">
        <v>88</v>
      </c>
      <c r="B28" s="4" t="s">
        <v>24</v>
      </c>
      <c r="C28" s="32">
        <v>31.2</v>
      </c>
      <c r="D28" s="5" t="s">
        <v>54</v>
      </c>
      <c r="E28" s="3"/>
      <c r="F28" s="5" t="s">
        <v>3</v>
      </c>
      <c r="G28" s="5" t="s">
        <v>54</v>
      </c>
      <c r="H28" s="7">
        <f t="shared" si="1"/>
        <v>0</v>
      </c>
    </row>
    <row r="29" spans="1:8" ht="15.75" thickBot="1">
      <c r="A29" s="6" t="s">
        <v>89</v>
      </c>
      <c r="B29" s="4" t="s">
        <v>56</v>
      </c>
      <c r="C29" s="32">
        <v>16.5</v>
      </c>
      <c r="D29" s="5" t="s">
        <v>54</v>
      </c>
      <c r="E29" s="3"/>
      <c r="F29" s="5" t="s">
        <v>3</v>
      </c>
      <c r="G29" s="5" t="s">
        <v>54</v>
      </c>
      <c r="H29" s="7">
        <f>SUM(H18:H28)</f>
        <v>0</v>
      </c>
    </row>
    <row r="30" spans="1:8" ht="12.75">
      <c r="A30" s="25" t="s">
        <v>49</v>
      </c>
      <c r="B30" s="26" t="s">
        <v>50</v>
      </c>
      <c r="C30" s="10"/>
      <c r="D30" s="10"/>
      <c r="E30" s="10"/>
      <c r="F30" s="10"/>
      <c r="G30" s="10"/>
      <c r="H30" s="11"/>
    </row>
    <row r="31" spans="1:8" ht="12.75">
      <c r="A31" s="8"/>
      <c r="B31" s="23"/>
      <c r="C31" s="8"/>
      <c r="D31" s="38"/>
      <c r="E31" s="38"/>
      <c r="F31" s="8"/>
      <c r="G31" s="8"/>
      <c r="H31" s="8"/>
    </row>
    <row r="32" spans="1:8" ht="13.5" thickBot="1">
      <c r="A32" s="8" t="s">
        <v>40</v>
      </c>
      <c r="B32" s="23"/>
      <c r="C32" s="39"/>
      <c r="D32" s="39"/>
      <c r="E32" s="39"/>
      <c r="F32" s="39"/>
      <c r="G32" s="39"/>
      <c r="H32" s="10"/>
    </row>
    <row r="33" spans="1:8" ht="13.5" thickBot="1">
      <c r="A33" s="6"/>
      <c r="B33" s="4" t="s">
        <v>36</v>
      </c>
      <c r="C33" s="42" t="s">
        <v>37</v>
      </c>
      <c r="D33" s="43"/>
      <c r="E33" s="33" t="s">
        <v>46</v>
      </c>
      <c r="F33" s="34"/>
      <c r="G33" s="3"/>
      <c r="H33" s="7" t="s">
        <v>39</v>
      </c>
    </row>
    <row r="34" spans="1:8" ht="26.25" thickBot="1">
      <c r="A34" s="6" t="s">
        <v>78</v>
      </c>
      <c r="B34" s="4" t="s">
        <v>25</v>
      </c>
      <c r="C34" s="32">
        <v>3.2</v>
      </c>
      <c r="D34" s="5" t="s">
        <v>54</v>
      </c>
      <c r="E34" s="3"/>
      <c r="F34" s="5" t="s">
        <v>3</v>
      </c>
      <c r="G34" s="5" t="s">
        <v>54</v>
      </c>
      <c r="H34" s="7">
        <f>C34*E34</f>
        <v>0</v>
      </c>
    </row>
    <row r="35" spans="1:8" ht="51.75" thickBot="1">
      <c r="A35" s="6" t="s">
        <v>79</v>
      </c>
      <c r="B35" s="4" t="s">
        <v>26</v>
      </c>
      <c r="C35" s="32">
        <v>53.8</v>
      </c>
      <c r="D35" s="5" t="s">
        <v>52</v>
      </c>
      <c r="E35" s="3"/>
      <c r="F35" s="5" t="s">
        <v>3</v>
      </c>
      <c r="G35" s="5" t="s">
        <v>52</v>
      </c>
      <c r="H35" s="7">
        <f>C35*E35</f>
        <v>0</v>
      </c>
    </row>
    <row r="36" spans="1:8" ht="26.25" thickBot="1">
      <c r="A36" s="6" t="s">
        <v>80</v>
      </c>
      <c r="B36" s="4" t="s">
        <v>27</v>
      </c>
      <c r="C36" s="32">
        <v>3.5</v>
      </c>
      <c r="D36" s="5" t="s">
        <v>54</v>
      </c>
      <c r="E36" s="3"/>
      <c r="F36" s="5" t="s">
        <v>3</v>
      </c>
      <c r="G36" s="5" t="s">
        <v>54</v>
      </c>
      <c r="H36" s="7">
        <f>C36*E36</f>
        <v>0</v>
      </c>
    </row>
    <row r="37" spans="1:8" ht="26.25" thickBot="1">
      <c r="A37" s="6" t="s">
        <v>81</v>
      </c>
      <c r="B37" s="28" t="s">
        <v>28</v>
      </c>
      <c r="C37" s="32">
        <v>4.2</v>
      </c>
      <c r="D37" s="5" t="s">
        <v>54</v>
      </c>
      <c r="E37" s="29"/>
      <c r="F37" s="5" t="s">
        <v>3</v>
      </c>
      <c r="G37" s="5" t="s">
        <v>54</v>
      </c>
      <c r="H37" s="7">
        <f>C37*E37</f>
        <v>0</v>
      </c>
    </row>
    <row r="38" spans="1:8" ht="39" thickBot="1">
      <c r="A38" s="6" t="s">
        <v>82</v>
      </c>
      <c r="B38" s="28" t="s">
        <v>58</v>
      </c>
      <c r="C38" s="32">
        <v>81</v>
      </c>
      <c r="D38" s="5" t="s">
        <v>54</v>
      </c>
      <c r="E38" s="30"/>
      <c r="F38" s="5" t="s">
        <v>3</v>
      </c>
      <c r="G38" s="5" t="s">
        <v>54</v>
      </c>
      <c r="H38" s="7">
        <f>C38*E38</f>
        <v>0</v>
      </c>
    </row>
    <row r="39" spans="1:8" ht="12.75">
      <c r="A39" s="25" t="s">
        <v>49</v>
      </c>
      <c r="B39" s="26" t="s">
        <v>50</v>
      </c>
      <c r="C39" s="10"/>
      <c r="D39" s="10"/>
      <c r="E39" s="10"/>
      <c r="F39" s="10"/>
      <c r="G39" s="10"/>
      <c r="H39" s="11">
        <f>SUM(H34:H38)</f>
        <v>0</v>
      </c>
    </row>
    <row r="40" spans="1:8" ht="12.75">
      <c r="A40" s="8"/>
      <c r="B40" s="23"/>
      <c r="C40" s="8"/>
      <c r="D40" s="38"/>
      <c r="E40" s="38"/>
      <c r="F40" s="8"/>
      <c r="G40" s="8"/>
      <c r="H40" s="8"/>
    </row>
    <row r="41" spans="1:8" ht="13.5" thickBot="1">
      <c r="A41" s="8" t="s">
        <v>41</v>
      </c>
      <c r="B41" s="9"/>
      <c r="C41" s="10"/>
      <c r="D41" s="10"/>
      <c r="E41" s="10"/>
      <c r="F41" s="10"/>
      <c r="G41" s="10"/>
      <c r="H41" s="16"/>
    </row>
    <row r="42" spans="1:8" ht="13.5" thickBot="1">
      <c r="A42" s="3"/>
      <c r="B42" s="4" t="s">
        <v>36</v>
      </c>
      <c r="C42" s="35" t="s">
        <v>37</v>
      </c>
      <c r="D42" s="34"/>
      <c r="E42" s="33" t="s">
        <v>46</v>
      </c>
      <c r="F42" s="36" t="s">
        <v>38</v>
      </c>
      <c r="G42" s="34"/>
      <c r="H42" s="5" t="s">
        <v>39</v>
      </c>
    </row>
    <row r="43" spans="1:8" ht="15" thickBot="1">
      <c r="A43" s="6" t="s">
        <v>78</v>
      </c>
      <c r="B43" s="4" t="s">
        <v>29</v>
      </c>
      <c r="C43" s="32">
        <v>120</v>
      </c>
      <c r="D43" s="5" t="s">
        <v>52</v>
      </c>
      <c r="E43" s="3"/>
      <c r="F43" s="5" t="s">
        <v>3</v>
      </c>
      <c r="G43" s="5" t="s">
        <v>52</v>
      </c>
      <c r="H43" s="7">
        <f>C43*E43</f>
        <v>0</v>
      </c>
    </row>
    <row r="44" spans="1:8" ht="15" thickBot="1">
      <c r="A44" s="6" t="s">
        <v>79</v>
      </c>
      <c r="B44" s="4" t="s">
        <v>30</v>
      </c>
      <c r="C44" s="32">
        <v>120</v>
      </c>
      <c r="D44" s="5" t="s">
        <v>52</v>
      </c>
      <c r="E44" s="3"/>
      <c r="F44" s="5" t="s">
        <v>3</v>
      </c>
      <c r="G44" s="5" t="s">
        <v>52</v>
      </c>
      <c r="H44" s="7">
        <f>C44*E44</f>
        <v>0</v>
      </c>
    </row>
    <row r="45" spans="1:8" ht="26.25" thickBot="1">
      <c r="A45" s="6" t="s">
        <v>80</v>
      </c>
      <c r="B45" s="4" t="s">
        <v>59</v>
      </c>
      <c r="C45" s="32">
        <v>2</v>
      </c>
      <c r="D45" s="5" t="s">
        <v>13</v>
      </c>
      <c r="E45" s="3"/>
      <c r="F45" s="5" t="s">
        <v>3</v>
      </c>
      <c r="G45" s="5" t="s">
        <v>13</v>
      </c>
      <c r="H45" s="7">
        <f>C45*E45</f>
        <v>0</v>
      </c>
    </row>
    <row r="46" spans="1:8" ht="39" thickBot="1">
      <c r="A46" s="6" t="s">
        <v>81</v>
      </c>
      <c r="B46" s="4" t="s">
        <v>60</v>
      </c>
      <c r="C46" s="32">
        <v>1</v>
      </c>
      <c r="D46" s="5" t="s">
        <v>13</v>
      </c>
      <c r="E46" s="3"/>
      <c r="F46" s="5" t="s">
        <v>3</v>
      </c>
      <c r="G46" s="5" t="s">
        <v>13</v>
      </c>
      <c r="H46" s="7">
        <f>C46*E46</f>
        <v>0</v>
      </c>
    </row>
    <row r="47" spans="1:8" ht="12.75">
      <c r="A47" s="17"/>
      <c r="B47" s="27" t="s">
        <v>51</v>
      </c>
      <c r="H47" s="16">
        <f>SUM(H43:H46)</f>
        <v>0</v>
      </c>
    </row>
    <row r="48" spans="2:8" ht="12.75">
      <c r="B48" s="9"/>
      <c r="C48" s="10"/>
      <c r="D48" s="10"/>
      <c r="E48" s="10"/>
      <c r="F48" s="10"/>
      <c r="G48" s="10"/>
      <c r="H48" s="16"/>
    </row>
    <row r="49" ht="13.5" thickBot="1">
      <c r="A49" s="1" t="s">
        <v>42</v>
      </c>
    </row>
    <row r="50" spans="1:8" ht="13.5" thickBot="1">
      <c r="A50" s="3"/>
      <c r="B50" s="4" t="s">
        <v>36</v>
      </c>
      <c r="C50" s="35" t="s">
        <v>37</v>
      </c>
      <c r="D50" s="34"/>
      <c r="E50" s="33" t="s">
        <v>46</v>
      </c>
      <c r="F50" s="36" t="s">
        <v>38</v>
      </c>
      <c r="G50" s="34"/>
      <c r="H50" s="5" t="s">
        <v>39</v>
      </c>
    </row>
    <row r="51" spans="1:8" ht="13.5" thickBot="1">
      <c r="A51" s="6" t="s">
        <v>78</v>
      </c>
      <c r="B51" s="4" t="s">
        <v>31</v>
      </c>
      <c r="C51" s="32">
        <v>4</v>
      </c>
      <c r="D51" s="5" t="s">
        <v>13</v>
      </c>
      <c r="E51" s="3"/>
      <c r="F51" s="5" t="s">
        <v>3</v>
      </c>
      <c r="G51" s="5" t="s">
        <v>13</v>
      </c>
      <c r="H51" s="7">
        <f>C51*E51</f>
        <v>0</v>
      </c>
    </row>
    <row r="52" spans="1:8" ht="13.5" thickBot="1">
      <c r="A52" s="6" t="s">
        <v>79</v>
      </c>
      <c r="B52" s="4" t="s">
        <v>32</v>
      </c>
      <c r="C52" s="32">
        <v>4</v>
      </c>
      <c r="D52" s="5" t="s">
        <v>13</v>
      </c>
      <c r="E52" s="3"/>
      <c r="F52" s="5" t="s">
        <v>3</v>
      </c>
      <c r="G52" s="5" t="s">
        <v>13</v>
      </c>
      <c r="H52" s="7">
        <f>C52*E52</f>
        <v>0</v>
      </c>
    </row>
    <row r="53" spans="1:8" ht="13.5" thickBot="1">
      <c r="A53" s="6" t="s">
        <v>80</v>
      </c>
      <c r="B53" s="4" t="s">
        <v>33</v>
      </c>
      <c r="C53" s="32">
        <v>1</v>
      </c>
      <c r="D53" s="5" t="s">
        <v>13</v>
      </c>
      <c r="E53" s="3"/>
      <c r="F53" s="5" t="s">
        <v>3</v>
      </c>
      <c r="G53" s="5" t="s">
        <v>13</v>
      </c>
      <c r="H53" s="7">
        <f>C53*E53</f>
        <v>0</v>
      </c>
    </row>
    <row r="54" spans="1:8" ht="26.25" thickBot="1">
      <c r="A54" s="6" t="s">
        <v>81</v>
      </c>
      <c r="B54" s="4" t="s">
        <v>34</v>
      </c>
      <c r="C54" s="32">
        <v>10</v>
      </c>
      <c r="D54" s="5" t="s">
        <v>16</v>
      </c>
      <c r="E54" s="3"/>
      <c r="F54" s="5" t="s">
        <v>3</v>
      </c>
      <c r="G54" s="5" t="s">
        <v>16</v>
      </c>
      <c r="H54" s="7">
        <f>C54*E54</f>
        <v>0</v>
      </c>
    </row>
    <row r="55" spans="1:8" ht="12.75">
      <c r="A55" s="17"/>
      <c r="B55" s="27" t="s">
        <v>51</v>
      </c>
      <c r="H55" s="19">
        <f>SUM(H51:H54)</f>
        <v>0</v>
      </c>
    </row>
    <row r="57" ht="13.5" thickBot="1">
      <c r="A57" s="17" t="s">
        <v>61</v>
      </c>
    </row>
    <row r="58" spans="1:8" ht="13.5" thickBot="1">
      <c r="A58" s="3"/>
      <c r="B58" s="31" t="s">
        <v>35</v>
      </c>
      <c r="C58" s="35" t="s">
        <v>37</v>
      </c>
      <c r="D58" s="34"/>
      <c r="E58" s="33" t="s">
        <v>46</v>
      </c>
      <c r="F58" s="36" t="s">
        <v>38</v>
      </c>
      <c r="G58" s="34" t="s">
        <v>39</v>
      </c>
      <c r="H58" s="5" t="s">
        <v>39</v>
      </c>
    </row>
    <row r="59" spans="1:8" ht="26.25" thickBot="1">
      <c r="A59" s="6" t="s">
        <v>78</v>
      </c>
      <c r="B59" s="4" t="s">
        <v>43</v>
      </c>
      <c r="C59" s="32">
        <v>2</v>
      </c>
      <c r="D59" s="5" t="s">
        <v>13</v>
      </c>
      <c r="E59" s="3"/>
      <c r="F59" s="5" t="s">
        <v>3</v>
      </c>
      <c r="G59" s="5" t="s">
        <v>13</v>
      </c>
      <c r="H59" s="7">
        <f>C59*E59</f>
        <v>0</v>
      </c>
    </row>
    <row r="60" spans="1:8" ht="12.75">
      <c r="A60" s="17"/>
      <c r="B60" s="27" t="s">
        <v>62</v>
      </c>
      <c r="H60" s="19">
        <f>H59</f>
        <v>0</v>
      </c>
    </row>
    <row r="61" s="1" customFormat="1" ht="12.75">
      <c r="B61" s="2"/>
    </row>
    <row r="62" spans="1:8" s="1" customFormat="1" ht="12.75">
      <c r="A62" s="44" t="s">
        <v>44</v>
      </c>
      <c r="B62" s="44"/>
      <c r="C62" s="44"/>
      <c r="D62" s="44"/>
      <c r="E62" s="44"/>
      <c r="F62" s="44"/>
      <c r="G62" s="44"/>
      <c r="H62" s="44"/>
    </row>
    <row r="63" s="1" customFormat="1" ht="12.75">
      <c r="B63" s="2"/>
    </row>
    <row r="64" spans="1:8" s="1" customFormat="1" ht="26.25" customHeight="1">
      <c r="A64" s="17" t="s">
        <v>63</v>
      </c>
      <c r="B64" s="18" t="s">
        <v>64</v>
      </c>
      <c r="H64" s="19">
        <f>H14</f>
        <v>0</v>
      </c>
    </row>
    <row r="65" s="1" customFormat="1" ht="12.75">
      <c r="B65" s="18"/>
    </row>
    <row r="66" spans="1:8" s="1" customFormat="1" ht="12.75">
      <c r="A66" s="17" t="s">
        <v>65</v>
      </c>
      <c r="B66" s="18" t="s">
        <v>66</v>
      </c>
      <c r="H66" s="19">
        <f>H30</f>
        <v>0</v>
      </c>
    </row>
    <row r="67" s="1" customFormat="1" ht="12.75">
      <c r="B67" s="18"/>
    </row>
    <row r="68" spans="1:8" s="1" customFormat="1" ht="12.75">
      <c r="A68" s="17" t="s">
        <v>67</v>
      </c>
      <c r="B68" s="18" t="s">
        <v>68</v>
      </c>
      <c r="H68" s="19">
        <f>H39</f>
        <v>0</v>
      </c>
    </row>
    <row r="69" s="1" customFormat="1" ht="12.75">
      <c r="B69" s="18"/>
    </row>
    <row r="70" spans="1:8" s="1" customFormat="1" ht="12.75">
      <c r="A70" s="17" t="s">
        <v>69</v>
      </c>
      <c r="B70" s="18" t="s">
        <v>71</v>
      </c>
      <c r="H70" s="19">
        <f>H47</f>
        <v>0</v>
      </c>
    </row>
    <row r="71" s="1" customFormat="1" ht="12.75">
      <c r="B71" s="18"/>
    </row>
    <row r="72" spans="1:8" s="1" customFormat="1" ht="27.75" customHeight="1">
      <c r="A72" s="17" t="s">
        <v>70</v>
      </c>
      <c r="B72" s="18" t="s">
        <v>73</v>
      </c>
      <c r="H72" s="19">
        <f>H55</f>
        <v>0</v>
      </c>
    </row>
    <row r="73" s="1" customFormat="1" ht="12.75">
      <c r="B73" s="18"/>
    </row>
    <row r="74" spans="1:8" s="1" customFormat="1" ht="23.25" customHeight="1">
      <c r="A74" s="17" t="s">
        <v>72</v>
      </c>
      <c r="B74" s="18" t="s">
        <v>77</v>
      </c>
      <c r="H74" s="19">
        <f>H60</f>
        <v>0</v>
      </c>
    </row>
    <row r="75" s="1" customFormat="1" ht="13.5" thickBot="1">
      <c r="B75" s="2"/>
    </row>
    <row r="76" spans="1:8" s="1" customFormat="1" ht="13.5" thickTop="1">
      <c r="A76" s="20"/>
      <c r="B76" s="21"/>
      <c r="C76" s="20"/>
      <c r="D76" s="20"/>
      <c r="E76" s="20"/>
      <c r="F76" s="20"/>
      <c r="G76" s="20"/>
      <c r="H76" s="20"/>
    </row>
    <row r="77" spans="1:8" s="1" customFormat="1" ht="15" customHeight="1">
      <c r="A77" s="40" t="s">
        <v>74</v>
      </c>
      <c r="B77" s="40"/>
      <c r="H77" s="16">
        <f>H64+H66+H68+H70+H72+H74</f>
        <v>0</v>
      </c>
    </row>
    <row r="78" spans="1:8" s="1" customFormat="1" ht="15" customHeight="1">
      <c r="A78" s="40" t="s">
        <v>75</v>
      </c>
      <c r="B78" s="40"/>
      <c r="H78" s="16">
        <f>H77*0.27</f>
        <v>0</v>
      </c>
    </row>
    <row r="79" spans="1:8" s="1" customFormat="1" ht="15" customHeight="1">
      <c r="A79" s="41" t="s">
        <v>76</v>
      </c>
      <c r="B79" s="41"/>
      <c r="H79" s="16">
        <f>H77+H78</f>
        <v>0</v>
      </c>
    </row>
    <row r="80" spans="1:8" ht="12.75">
      <c r="A80" s="17"/>
      <c r="B80" s="22"/>
      <c r="H80" s="19"/>
    </row>
    <row r="81" ht="12.75">
      <c r="B81" s="22"/>
    </row>
    <row r="82" spans="1:8" ht="12.75">
      <c r="A82" s="17"/>
      <c r="B82" s="22"/>
      <c r="H82" s="19"/>
    </row>
    <row r="83" ht="12.75">
      <c r="B83" s="22"/>
    </row>
    <row r="84" spans="1:8" ht="12.75">
      <c r="A84" s="17"/>
      <c r="B84" s="22"/>
      <c r="H84" s="19"/>
    </row>
    <row r="87" spans="1:8" ht="12.75">
      <c r="A87" s="40"/>
      <c r="B87" s="40"/>
      <c r="H87" s="16"/>
    </row>
    <row r="88" spans="1:8" ht="12.75">
      <c r="A88" s="40"/>
      <c r="B88" s="40"/>
      <c r="H88" s="16"/>
    </row>
    <row r="89" spans="1:8" ht="12.75">
      <c r="A89" s="41"/>
      <c r="B89" s="41"/>
      <c r="H89" s="16"/>
    </row>
  </sheetData>
  <sheetProtection/>
  <mergeCells count="24">
    <mergeCell ref="A87:B87"/>
    <mergeCell ref="A88:B88"/>
    <mergeCell ref="A89:B89"/>
    <mergeCell ref="C17:D17"/>
    <mergeCell ref="C33:D33"/>
    <mergeCell ref="D40:E40"/>
    <mergeCell ref="C58:D58"/>
    <mergeCell ref="E58:G58"/>
    <mergeCell ref="A62:H62"/>
    <mergeCell ref="A77:B77"/>
    <mergeCell ref="A78:B78"/>
    <mergeCell ref="A79:B79"/>
    <mergeCell ref="C42:D42"/>
    <mergeCell ref="E42:G42"/>
    <mergeCell ref="C50:D50"/>
    <mergeCell ref="E50:G50"/>
    <mergeCell ref="E33:F33"/>
    <mergeCell ref="C4:D4"/>
    <mergeCell ref="E4:G4"/>
    <mergeCell ref="D16:E16"/>
    <mergeCell ref="D31:E31"/>
    <mergeCell ref="C32:D32"/>
    <mergeCell ref="E32:G32"/>
    <mergeCell ref="E17:F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31" max="7" man="1"/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</dc:creator>
  <cp:keywords/>
  <dc:description/>
  <cp:lastModifiedBy>Samu Norbert</cp:lastModifiedBy>
  <cp:lastPrinted>2016-03-24T08:04:24Z</cp:lastPrinted>
  <dcterms:created xsi:type="dcterms:W3CDTF">2016-03-23T13:20:08Z</dcterms:created>
  <dcterms:modified xsi:type="dcterms:W3CDTF">2016-03-25T09:24:07Z</dcterms:modified>
  <cp:category/>
  <cp:version/>
  <cp:contentType/>
  <cp:contentStatus/>
</cp:coreProperties>
</file>