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17-2019_Borbála-telepi óvoda felújítása\használaton kívüli telekrész\térburkolat\"/>
    </mc:Choice>
  </mc:AlternateContent>
  <bookViews>
    <workbookView xWindow="0" yWindow="0" windowWidth="28800" windowHeight="11835"/>
  </bookViews>
  <sheets>
    <sheet name="200m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I10" i="3"/>
  <c r="H10" i="3"/>
  <c r="I9" i="3"/>
  <c r="H9" i="3"/>
  <c r="D7" i="3"/>
  <c r="H7" i="3" s="1"/>
  <c r="D6" i="3"/>
  <c r="I6" i="3" l="1"/>
  <c r="H6" i="3"/>
  <c r="I3" i="3"/>
  <c r="D5" i="3"/>
  <c r="I7" i="3"/>
  <c r="H3" i="3"/>
  <c r="D4" i="3"/>
  <c r="D8" i="3" l="1"/>
  <c r="I4" i="3"/>
  <c r="H4" i="3"/>
  <c r="H5" i="3"/>
  <c r="I5" i="3"/>
  <c r="I8" i="3" l="1"/>
  <c r="I11" i="3" s="1"/>
  <c r="H8" i="3"/>
  <c r="H11" i="3" s="1"/>
  <c r="H12" i="3" s="1"/>
  <c r="H13" i="3" l="1"/>
  <c r="H14" i="3" s="1"/>
</calcChain>
</file>

<file path=xl/sharedStrings.xml><?xml version="1.0" encoding="utf-8"?>
<sst xmlns="http://schemas.openxmlformats.org/spreadsheetml/2006/main" count="38" uniqueCount="33">
  <si>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</si>
  <si>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</si>
  <si>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</si>
  <si>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</si>
  <si>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</si>
  <si>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</si>
  <si>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</si>
  <si>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</si>
  <si>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</si>
  <si>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62-003-41.1-0619063</t>
  </si>
  <si>
    <t>Térburkolat készítése zajmentes kialakítással, 6 cm-es vastagsággal LEIER Rollo, 10x20x6 cm, zajmentes, N+F, Mogyoró, Cikkszám: HUTJS5237</t>
  </si>
  <si>
    <t>m2</t>
  </si>
  <si>
    <t>62-002-21.3-0613954</t>
  </si>
  <si>
    <t>Egyéb használatos szegélykövek, út és körforgalom szegélyek készítése, alapárok kiemelése nélkül, betonhézagolással, 100 cm hosszú elemekből LEIER Quartz kerti szegélykő, mogyoró, 100x5x20 cm , Cikkszám: HUTJS2944</t>
  </si>
  <si>
    <t>m</t>
  </si>
  <si>
    <t>62-003-6-0120189</t>
  </si>
  <si>
    <t>Térburkolathoz fagyálló, teherhordó alap készítése, 20 cm vastagságban Természetes szemmegoszlású homokos kavics, THK 0/32 P-TT, Nyékládháza</t>
  </si>
  <si>
    <t>m3</t>
  </si>
  <si>
    <t>21-004-5.1.2.1</t>
  </si>
  <si>
    <t>Tükörkészítés tömörítés nélkül, sík felületen kézi erővel talajosztály: V-VI.</t>
  </si>
  <si>
    <t>21-008-2.1.2</t>
  </si>
  <si>
    <t>Tömörítés bármely tömörítési osztályban gépi erővel, nagy felületen, tömörségi fok: 90%</t>
  </si>
  <si>
    <t>21-008-3.1.1</t>
  </si>
  <si>
    <t>Simító hengerlés a földmű (tükör és padka) felületén, gépi erővel, 3,0 m szélességig</t>
  </si>
  <si>
    <t>nettó összesen</t>
  </si>
  <si>
    <t>nettó mindösszesen</t>
  </si>
  <si>
    <t>ÁFA</t>
  </si>
  <si>
    <t>Bruttó</t>
  </si>
  <si>
    <t>Térburkolat készítésére</t>
  </si>
  <si>
    <t>K</t>
  </si>
  <si>
    <t>db</t>
  </si>
  <si>
    <t>Megbontott drótháló kerítés nyílásának véglegesítése a meglévő kerítésoszlophoz rögzítéssel</t>
  </si>
  <si>
    <t>Vascső kerítésoszlopok mázolása előkezeléssel, alapozó, közbenső és záró réteggel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</si>
</sst>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0"/>
      <name val="Times New Roman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0" fillId="0" borderId="1" xfId="0" applyBorder="1"/>
    <xf numFmtId="3" fontId="4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6" fillId="0" borderId="0" xfId="0" applyNumberFormat="1" applyFont="1" applyAlignment="1">
      <alignment horizontal="right" indent="6"/>
    </xf>
    <xf numFmtId="164" fontId="6" fillId="0" borderId="1" xfId="0" applyNumberFormat="1" applyFont="1" applyBorder="1" applyAlignment="1">
      <alignment horizontal="right" indent="6"/>
    </xf>
    <xf numFmtId="49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5" fillId="0" borderId="2" xfId="0" applyFont="1" applyBorder="1"/>
    <xf numFmtId="49" fontId="3" fillId="0" borderId="2" xfId="0" applyNumberFormat="1" applyFont="1" applyBorder="1" applyAlignment="1">
      <alignment vertical="top"/>
    </xf>
    <xf numFmtId="0" fontId="5" fillId="0" borderId="2" xfId="0" applyFont="1" applyBorder="1" applyAlignment="1"/>
    <xf numFmtId="164" fontId="3" fillId="0" borderId="2" xfId="1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N9" sqref="N9"/>
    </sheetView>
  </sheetViews>
  <sheetFormatPr defaultRowHeight="15" x14ac:dyDescent="0.25"/>
  <cols>
    <col min="1" max="1" width="5" style="5" bestFit="1" customWidth="1"/>
    <col min="2" max="2" width="9.7109375" customWidth="1"/>
    <col min="3" max="3" width="29.140625" customWidth="1"/>
    <col min="4" max="4" width="6.85546875" customWidth="1"/>
    <col min="5" max="5" width="6.5703125" bestFit="1" customWidth="1"/>
    <col min="6" max="6" width="8.140625" bestFit="1" customWidth="1"/>
    <col min="7" max="7" width="8.28515625" customWidth="1"/>
    <col min="8" max="8" width="11.42578125" customWidth="1"/>
    <col min="9" max="9" width="10.85546875" customWidth="1"/>
  </cols>
  <sheetData>
    <row r="1" spans="1:9" s="16" customFormat="1" ht="28.5" customHeight="1" x14ac:dyDescent="0.25">
      <c r="A1" s="30" t="s">
        <v>28</v>
      </c>
    </row>
    <row r="2" spans="1:9" s="16" customFormat="1" ht="25.5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</row>
    <row r="3" spans="1:9" ht="38.25" x14ac:dyDescent="0.25">
      <c r="A3" s="7">
        <v>1</v>
      </c>
      <c r="B3" s="1" t="s">
        <v>18</v>
      </c>
      <c r="C3" s="2" t="s">
        <v>19</v>
      </c>
      <c r="D3" s="3">
        <f>10*20</f>
        <v>200</v>
      </c>
      <c r="E3" s="1" t="s">
        <v>11</v>
      </c>
      <c r="F3" s="4"/>
      <c r="G3" s="13"/>
      <c r="H3" s="14">
        <f t="shared" ref="H3:H10" si="0">ROUND(D3*F3, 0)</f>
        <v>0</v>
      </c>
      <c r="I3" s="14">
        <f t="shared" ref="I3:I10" si="1">ROUND(D3*G3, 0)</f>
        <v>0</v>
      </c>
    </row>
    <row r="4" spans="1:9" ht="38.25" x14ac:dyDescent="0.25">
      <c r="A4" s="20">
        <v>2</v>
      </c>
      <c r="B4" s="21" t="s">
        <v>20</v>
      </c>
      <c r="C4" s="10" t="s">
        <v>21</v>
      </c>
      <c r="D4" s="22">
        <f>D3/5</f>
        <v>40</v>
      </c>
      <c r="E4" s="21" t="s">
        <v>17</v>
      </c>
      <c r="F4" s="23"/>
      <c r="G4" s="24"/>
      <c r="H4" s="25">
        <f t="shared" si="0"/>
        <v>0</v>
      </c>
      <c r="I4" s="25">
        <f t="shared" si="1"/>
        <v>0</v>
      </c>
    </row>
    <row r="5" spans="1:9" ht="38.25" x14ac:dyDescent="0.25">
      <c r="A5" s="7">
        <v>3</v>
      </c>
      <c r="B5" s="1" t="s">
        <v>22</v>
      </c>
      <c r="C5" s="2" t="s">
        <v>23</v>
      </c>
      <c r="D5" s="3">
        <f>D3</f>
        <v>200</v>
      </c>
      <c r="E5" s="1" t="s">
        <v>11</v>
      </c>
      <c r="F5" s="4"/>
      <c r="G5" s="13"/>
      <c r="H5" s="14">
        <f t="shared" si="0"/>
        <v>0</v>
      </c>
      <c r="I5" s="14">
        <f t="shared" si="1"/>
        <v>0</v>
      </c>
    </row>
    <row r="6" spans="1:9" ht="63.75" x14ac:dyDescent="0.25">
      <c r="A6" s="20">
        <v>4</v>
      </c>
      <c r="B6" s="21" t="s">
        <v>9</v>
      </c>
      <c r="C6" s="10" t="s">
        <v>10</v>
      </c>
      <c r="D6" s="22">
        <f>D3</f>
        <v>200</v>
      </c>
      <c r="E6" s="21" t="s">
        <v>11</v>
      </c>
      <c r="F6" s="23"/>
      <c r="G6" s="24"/>
      <c r="H6" s="25">
        <f t="shared" si="0"/>
        <v>0</v>
      </c>
      <c r="I6" s="25">
        <f t="shared" si="1"/>
        <v>0</v>
      </c>
    </row>
    <row r="7" spans="1:9" ht="89.25" x14ac:dyDescent="0.25">
      <c r="A7" s="7">
        <v>5</v>
      </c>
      <c r="B7" s="1" t="s">
        <v>12</v>
      </c>
      <c r="C7" s="2" t="s">
        <v>13</v>
      </c>
      <c r="D7" s="3">
        <f>4*15</f>
        <v>60</v>
      </c>
      <c r="E7" s="1" t="s">
        <v>14</v>
      </c>
      <c r="F7" s="4"/>
      <c r="G7" s="13"/>
      <c r="H7" s="14">
        <f t="shared" si="0"/>
        <v>0</v>
      </c>
      <c r="I7" s="14">
        <f t="shared" si="1"/>
        <v>0</v>
      </c>
    </row>
    <row r="8" spans="1:9" ht="63.75" x14ac:dyDescent="0.25">
      <c r="A8" s="20">
        <v>6</v>
      </c>
      <c r="B8" s="21" t="s">
        <v>15</v>
      </c>
      <c r="C8" s="10" t="s">
        <v>16</v>
      </c>
      <c r="D8" s="22">
        <f>D4</f>
        <v>40</v>
      </c>
      <c r="E8" s="21" t="s">
        <v>17</v>
      </c>
      <c r="F8" s="23"/>
      <c r="G8" s="24"/>
      <c r="H8" s="25">
        <f t="shared" si="0"/>
        <v>0</v>
      </c>
      <c r="I8" s="25">
        <f t="shared" si="1"/>
        <v>0</v>
      </c>
    </row>
    <row r="9" spans="1:9" ht="38.25" x14ac:dyDescent="0.25">
      <c r="A9" s="7">
        <v>7</v>
      </c>
      <c r="B9" s="1" t="s">
        <v>29</v>
      </c>
      <c r="C9" s="2" t="s">
        <v>31</v>
      </c>
      <c r="D9" s="3">
        <v>2</v>
      </c>
      <c r="E9" s="1" t="s">
        <v>30</v>
      </c>
      <c r="F9" s="4"/>
      <c r="G9" s="13"/>
      <c r="H9" s="14">
        <f t="shared" si="0"/>
        <v>0</v>
      </c>
      <c r="I9" s="14">
        <f t="shared" si="1"/>
        <v>0</v>
      </c>
    </row>
    <row r="10" spans="1:9" ht="38.25" x14ac:dyDescent="0.25">
      <c r="A10" s="20">
        <v>8</v>
      </c>
      <c r="B10" s="21" t="s">
        <v>29</v>
      </c>
      <c r="C10" s="10" t="s">
        <v>32</v>
      </c>
      <c r="D10" s="22">
        <v>28</v>
      </c>
      <c r="E10" s="21" t="s">
        <v>30</v>
      </c>
      <c r="F10" s="23"/>
      <c r="G10" s="24"/>
      <c r="H10" s="25">
        <f t="shared" si="0"/>
        <v>0</v>
      </c>
      <c r="I10" s="25">
        <f t="shared" si="1"/>
        <v>0</v>
      </c>
    </row>
    <row r="11" spans="1:9" s="6" customFormat="1" ht="15" customHeight="1" x14ac:dyDescent="0.2">
      <c r="A11" s="8"/>
      <c r="C11" s="19" t="s">
        <v>24</v>
      </c>
      <c r="D11" s="26"/>
      <c r="E11" s="26"/>
      <c r="F11" s="27"/>
      <c r="G11" s="28"/>
      <c r="H11" s="29">
        <f>SUM(H3:H10)</f>
        <v>0</v>
      </c>
      <c r="I11" s="29">
        <f>SUM(I3:I10)</f>
        <v>0</v>
      </c>
    </row>
    <row r="12" spans="1:9" x14ac:dyDescent="0.25">
      <c r="C12" s="9" t="s">
        <v>25</v>
      </c>
      <c r="H12" s="17">
        <f>H11+I11</f>
        <v>0</v>
      </c>
      <c r="I12" s="17"/>
    </row>
    <row r="13" spans="1:9" x14ac:dyDescent="0.25">
      <c r="C13" s="11" t="s">
        <v>26</v>
      </c>
      <c r="D13" s="12"/>
      <c r="E13" s="12"/>
      <c r="F13" s="12"/>
      <c r="G13" s="12"/>
      <c r="H13" s="18">
        <f>H12*0.27</f>
        <v>0</v>
      </c>
      <c r="I13" s="18"/>
    </row>
    <row r="14" spans="1:9" x14ac:dyDescent="0.25">
      <c r="C14" s="11" t="s">
        <v>27</v>
      </c>
      <c r="D14" s="12"/>
      <c r="E14" s="12"/>
      <c r="F14" s="12"/>
      <c r="G14" s="12"/>
      <c r="H14" s="18">
        <f>H12+H13</f>
        <v>0</v>
      </c>
      <c r="I14" s="18"/>
    </row>
  </sheetData>
  <mergeCells count="3">
    <mergeCell ref="H12:I12"/>
    <mergeCell ref="H13:I13"/>
    <mergeCell ref="H14:I14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200m2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Vertikal 20</dc:creator>
  <cp:lastModifiedBy>Varga Szilárdné</cp:lastModifiedBy>
  <cp:lastPrinted>2019-11-14T13:48:38Z</cp:lastPrinted>
  <dcterms:created xsi:type="dcterms:W3CDTF">2019-10-24T11:41:02Z</dcterms:created>
  <dcterms:modified xsi:type="dcterms:W3CDTF">2019-11-14T13:49:17Z</dcterms:modified>
</cp:coreProperties>
</file>