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020_Táncsics_Mihály_Óvoda_tetőfelújítás\Ajánlattételi_felhívás_II\"/>
    </mc:Choice>
  </mc:AlternateContent>
  <xr:revisionPtr revIDLastSave="0" documentId="8_{0D78ABDC-48A5-4834-88B1-FF44754CF01A}" xr6:coauthVersionLast="45" xr6:coauthVersionMax="45" xr10:uidLastSave="{00000000-0000-0000-0000-000000000000}"/>
  <bookViews>
    <workbookView xWindow="28680" yWindow="-120" windowWidth="29040" windowHeight="16440" xr2:uid="{81214BB3-023A-47CF-801F-C2F9B3DD3DB6}"/>
  </bookViews>
  <sheets>
    <sheet name="TMÓ tetőfelújítás" sheetId="1" r:id="rId1"/>
  </sheets>
  <definedNames>
    <definedName name="_xlnm.Print_Titles" localSheetId="0">'TMÓ tetőfelújítás'!$5:$5</definedName>
    <definedName name="_xlnm.Print_Area" localSheetId="0">'TMÓ tetőfelújítás'!$A$1:$I$32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27" i="1" l="1"/>
  <c r="H28" i="1"/>
  <c r="H29" i="1" l="1"/>
  <c r="H30" i="1"/>
  <c r="H31" i="1" s="1"/>
  <c r="H21" i="1"/>
  <c r="H20" i="1"/>
  <c r="H19" i="1"/>
  <c r="H18" i="1"/>
  <c r="H12" i="1"/>
  <c r="H11" i="1"/>
  <c r="H10" i="1"/>
  <c r="H9" i="1"/>
  <c r="H8" i="1"/>
  <c r="H7" i="1"/>
  <c r="H6" i="1"/>
  <c r="H23" i="1" l="1"/>
  <c r="H24" i="1" l="1"/>
  <c r="H25" i="1" s="1"/>
</calcChain>
</file>

<file path=xl/sharedStrings.xml><?xml version="1.0" encoding="utf-8"?>
<sst xmlns="http://schemas.openxmlformats.org/spreadsheetml/2006/main" count="71" uniqueCount="54">
  <si>
    <t xml:space="preserve">Építőmesteri munkák Ácsmunka Tetőlécezések, elhelyezése nagytáblás (hullámpala, táblalemez) tetőfedés alá, faszerkezetre erősítve, 100 cm2 keresztmetszetig </t>
  </si>
  <si>
    <t>Összesen:</t>
  </si>
  <si>
    <t>mennyiség</t>
  </si>
  <si>
    <t>me.</t>
  </si>
  <si>
    <t>egységár</t>
  </si>
  <si>
    <t>m</t>
  </si>
  <si>
    <r>
      <t>m</t>
    </r>
    <r>
      <rPr>
        <vertAlign val="superscript"/>
        <sz val="9"/>
        <color theme="1"/>
        <rFont val="Verdana"/>
        <family val="2"/>
        <charset val="238"/>
      </rPr>
      <t>2</t>
    </r>
  </si>
  <si>
    <t>41-006-051.1.1-0991101</t>
  </si>
  <si>
    <t>41-006-019.1-0990402</t>
  </si>
  <si>
    <t>41-006-019.37-0990404</t>
  </si>
  <si>
    <t>41-011-002.1-0412341</t>
  </si>
  <si>
    <t>35-003-001.6</t>
  </si>
  <si>
    <t>35-003-002.1.1-0310001</t>
  </si>
  <si>
    <t>35-003-003-0193209</t>
  </si>
  <si>
    <t>43-000-001</t>
  </si>
  <si>
    <t>43-002-001.5-0131002</t>
  </si>
  <si>
    <t>48-007-041.1.5.1-0154402</t>
  </si>
  <si>
    <t>43-003-004.2.1.3-0995050</t>
  </si>
  <si>
    <t>Ssz.</t>
  </si>
  <si>
    <t>Tételszám</t>
  </si>
  <si>
    <t>Tétel</t>
  </si>
  <si>
    <t>Oroszlány, Táncsics Mihály Óvoda tetőfelújítás</t>
  </si>
  <si>
    <t>költség</t>
  </si>
  <si>
    <t>Költség összesen (nettó)</t>
  </si>
  <si>
    <t>ÁFA</t>
  </si>
  <si>
    <t>Költség mindösszesen (bruttó)</t>
  </si>
  <si>
    <t>41-000-001</t>
  </si>
  <si>
    <t>93-011-002.1.2-0101011</t>
  </si>
  <si>
    <r>
      <t xml:space="preserve">Kiegészítő tevékenységek, létesítmények Környezetvédelemi berendezések Azbesztmentesítés Azbeszttartalmú építőanyagok eltávolítása a 12/2006.(III.23) EüM rendeletnek megfelelően, bontás bejelentése a felügyeleti hatóságnak, (mentesítési terv, egyéni védőfelszerelés és vizsgálólabor kiírása a 19-093 fejezetben), erős kötésű azbeszttermékek bontása, a veszélyes hulladék szakszerű csomagolása, tárolása, elszállítása és végleges elhelyezése, azbeszttel érintett területek hepa filteres porszívózása, impregnálása maradékszál lekötő anyaggal, azbeszt tartalmú hullámpala (6 mm vtg.-ig) bontása </t>
    </r>
    <r>
      <rPr>
        <b/>
        <sz val="9"/>
        <color rgb="FF333333"/>
        <rFont val="Verdana"/>
        <family val="2"/>
        <charset val="238"/>
      </rPr>
      <t>Dunamenti Tűzvédelem veszélyes hulladék, erőskötésű azbeszttartalmú építési törmelék gyűjtő, speciális konténer, szállítási és lerakóhelyi díjjal</t>
    </r>
  </si>
  <si>
    <r>
      <rPr>
        <b/>
        <sz val="9"/>
        <color rgb="FFFF0000"/>
        <rFont val="Verdana"/>
        <family val="2"/>
        <charset val="238"/>
      </rPr>
      <t>OPCIÓS</t>
    </r>
    <r>
      <rPr>
        <b/>
        <sz val="9"/>
        <color theme="1"/>
        <rFont val="Verdana"/>
        <family val="2"/>
        <charset val="238"/>
      </rPr>
      <t xml:space="preserve"> Költség összesen (nettó)</t>
    </r>
  </si>
  <si>
    <r>
      <rPr>
        <b/>
        <sz val="9"/>
        <color rgb="FFFF0000"/>
        <rFont val="Verdana"/>
        <family val="2"/>
        <charset val="238"/>
      </rPr>
      <t xml:space="preserve">OPCIÓS </t>
    </r>
    <r>
      <rPr>
        <b/>
        <sz val="9"/>
        <color theme="1"/>
        <rFont val="Verdana"/>
        <family val="2"/>
        <charset val="238"/>
      </rPr>
      <t>Költség mindösszesen (bruttó)</t>
    </r>
  </si>
  <si>
    <t>Szakipari munkák Tetőfedés Bontások Síkpala fedés bontása (bármely méretű)</t>
  </si>
  <si>
    <t>Építőmesteri munkák Ácsmunka Fa fedélszékek Fa tetőszerkezetek bármely rendszerben faragott (fűrészelt) fából,  0,020 m3/m2 bedolgozott famennyiségig Fa vázszerkezet készítés, foglalkoztatók tetőfelépítménye</t>
  </si>
  <si>
    <t>15-012-021.2-0023003</t>
  </si>
  <si>
    <t>35-001-001.1-0680041</t>
  </si>
  <si>
    <t>35-005-001.1.1-0211001</t>
  </si>
  <si>
    <t>48-007-001.1.3-0093498</t>
  </si>
  <si>
    <t>OPCIONÁLIS TÉTELEK</t>
  </si>
  <si>
    <r>
      <t xml:space="preserve">Szakipari munkák Tetőfedés Táblalemez fedések Sajtolt cserép mintázatú acéllemez-fedések, színes kő granulátum bevonatú horganyzott acél cserepeslemez fedés készítése,15 - 90° tetőhajlásszög között, egyszerű nyereg vagy félnyereg tetőnél
</t>
    </r>
    <r>
      <rPr>
        <b/>
        <sz val="9"/>
        <rFont val="Verdana"/>
        <family val="2"/>
        <charset val="238"/>
      </rPr>
      <t>LINDAB Topline Roca Serena cserepeslemez, fedőszélesség: 1280 mm, hossz: 370 mm, Kőzúzalékos bevonattal, standard színben</t>
    </r>
  </si>
  <si>
    <r>
      <t>m</t>
    </r>
    <r>
      <rPr>
        <vertAlign val="superscript"/>
        <sz val="9"/>
        <rFont val="Verdana"/>
        <family val="2"/>
        <charset val="238"/>
      </rPr>
      <t>2</t>
    </r>
  </si>
  <si>
    <r>
      <t xml:space="preserve">Szakipari munkák Tetőfedés Táblalemezfedések Trapézlemez vagy cserepes mintázatú acéllemezfedésnél gerinc és élgerincfedés készítése gerinclemezzel, tömítőprofil nélkül (tömítőprofil külön tételben)
</t>
    </r>
    <r>
      <rPr>
        <b/>
        <sz val="9"/>
        <rFont val="Verdana"/>
        <family val="2"/>
        <charset val="238"/>
      </rPr>
      <t>LINDAB CT gerincelem, hossz: 2000 mm, Classis bevonattal, standard színben</t>
    </r>
  </si>
  <si>
    <r>
      <t xml:space="preserve">Szakipari munkák Tetőfedés Táblalemezfedések Trapézlemez vagy cserepes mintázatú acéllemezfedésnél tömítőprofilok elhelyezése </t>
    </r>
    <r>
      <rPr>
        <b/>
        <sz val="9"/>
        <rFont val="Verdana"/>
        <family val="2"/>
        <charset val="238"/>
      </rPr>
      <t>LINDAB LPTPÖ tömítőprofil felső szalag, hossz: 1000 mm</t>
    </r>
  </si>
  <si>
    <r>
      <t xml:space="preserve">Szakipari munkák Tetőfedés Tetőbiztonsági rendszer Hórács elhelyezése
trapéz-, cserepes-, sinushullám mintázatú acéllemezfedésnél
</t>
    </r>
    <r>
      <rPr>
        <b/>
        <sz val="9"/>
        <rFont val="Verdana"/>
        <family val="2"/>
        <charset val="238"/>
      </rPr>
      <t>LINDAB Protectline hórács rendszer trapéz, cserepes, sinushullám fedésre, horganyzott</t>
    </r>
  </si>
  <si>
    <r>
      <t xml:space="preserve">Építőmesteri munkák Ácsmunka Tetőlécezések, szelemenek Tetőlécezés
</t>
    </r>
    <r>
      <rPr>
        <b/>
        <sz val="9"/>
        <rFont val="Verdana"/>
        <family val="2"/>
        <charset val="238"/>
      </rPr>
      <t>tetőfelület ellenlécezésének elkészítése</t>
    </r>
  </si>
  <si>
    <r>
      <t xml:space="preserve">Keverékek és ideiglenes segédszerkezetek Zsaluzás és állványozás Könnyű állványszerkezetek Homlokzati keretállványok, fém keretvázból, szintenkénti pallóterítéssel,korláttal, lábdeszkával, 0,75-1,20 m padlószélességgel, munkapadlótávolság 2,50 m, 2,00 kN/m2 terhelhetőséggel, állványépítés MSZ ésalkalmazástechnikai kézikönyv szerint,  6,01-12,00 m munkapadló magasság között </t>
    </r>
    <r>
      <rPr>
        <b/>
        <sz val="9"/>
        <rFont val="Verdana"/>
        <family val="2"/>
        <charset val="238"/>
      </rPr>
      <t>homlokzati keretállvány 0,75 m padlószélességgel, 6,00 m munkapadló magasságig</t>
    </r>
  </si>
  <si>
    <r>
      <t xml:space="preserve">Építőmesteri munkák Ácsmunka Tetőlécezések, szelemenek Gerincléc elhelyezése gerincléctartóra, taréjgerinc- és élgerincképzésnél
</t>
    </r>
    <r>
      <rPr>
        <b/>
        <sz val="9"/>
        <rFont val="Verdana"/>
        <family val="2"/>
        <charset val="238"/>
      </rPr>
      <t xml:space="preserve">BRAMAC gerincléctartó csavar rögzítésű </t>
    </r>
  </si>
  <si>
    <r>
      <t xml:space="preserve">Építőmesteri munkák Ácsmunka Faforgácslap elhelyezése Vízálló, műgyantával stabilizált faforgácslap (OSB) elhelyezése vágott (nútolatlan) kivitelben,  tetőszerkezet szaruzatára </t>
    </r>
    <r>
      <rPr>
        <b/>
        <sz val="11"/>
        <rFont val="Calibri"/>
        <family val="2"/>
        <charset val="238"/>
        <scheme val="minor"/>
      </rPr>
      <t>Vízálló faforgácslap (OSB), 2500x1250x6 mm méretű</t>
    </r>
  </si>
  <si>
    <r>
      <t xml:space="preserve">Szakipari munkák Szigetelés Hő- és hangszigetelések Magastető hő- és hangszigetelése;  Szarufák közötti szigetelés fa vagy fém fedélszék esetén (rögzítés külön tételben),  expandált polisztirolhab hőszigetelő lemezzel </t>
    </r>
    <r>
      <rPr>
        <b/>
        <sz val="11"/>
        <rFont val="Calibri"/>
        <family val="2"/>
        <charset val="238"/>
        <scheme val="minor"/>
      </rPr>
      <t>BACHL Nikecell EPS 70 standard expandált polisztirol keményhab hőszigetelő lemez, 1000x500x80 mm</t>
    </r>
    <r>
      <rPr>
        <sz val="11"/>
        <rFont val="Calibri"/>
        <family val="2"/>
        <charset val="238"/>
        <scheme val="minor"/>
      </rPr>
      <t xml:space="preserve"> </t>
    </r>
  </si>
  <si>
    <r>
      <rPr>
        <sz val="7"/>
        <rFont val="Times New Roman"/>
        <family val="1"/>
        <charset val="238"/>
      </rPr>
      <t xml:space="preserve"> </t>
    </r>
    <r>
      <rPr>
        <sz val="11"/>
        <rFont val="Calibri"/>
        <family val="2"/>
        <charset val="238"/>
        <scheme val="minor"/>
      </rPr>
      <t>43-001-001.1.2.1-0147001</t>
    </r>
  </si>
  <si>
    <r>
      <rPr>
        <sz val="11"/>
        <rFont val="Calibri"/>
        <family val="2"/>
        <charset val="238"/>
        <scheme val="minor"/>
      </rPr>
      <t xml:space="preserve">Szakipari munkák Bádogozás Fémlemez fedések Táblás fedések;  Fémlemez fedés táblalemezből egyszerű korcolt kivitelben,  mínősített ötvözött horganylemezből </t>
    </r>
    <r>
      <rPr>
        <b/>
        <sz val="11"/>
        <rFont val="Calibri"/>
        <family val="2"/>
        <charset val="238"/>
        <scheme val="minor"/>
      </rPr>
      <t>VM ZINC horganylemez, NATÚR, hengerelt, 0,65x1000x2000 mm, Ref:00597</t>
    </r>
    <r>
      <rPr>
        <sz val="11"/>
        <rFont val="Calibri"/>
        <family val="2"/>
        <charset val="238"/>
        <scheme val="minor"/>
      </rPr>
      <t xml:space="preserve">  </t>
    </r>
  </si>
  <si>
    <r>
      <t xml:space="preserve">Szakipari munkák Bádogozás Bontási munkák
</t>
    </r>
    <r>
      <rPr>
        <b/>
        <sz val="9"/>
        <rFont val="Verdana"/>
        <family val="2"/>
        <charset val="238"/>
      </rPr>
      <t>Függőereszcsatorna bontása,50 cm kiterített szélességig</t>
    </r>
  </si>
  <si>
    <r>
      <t xml:space="preserve">Szakipari munkák Bádogozás Csatornák Függőereszcsatorna szerelése, félkörszelvényű,bármilyen kiterített szélességben, alumínium lemezből vagy porfestett alumínium lemezből
</t>
    </r>
    <r>
      <rPr>
        <b/>
        <sz val="9"/>
        <rFont val="Verdana"/>
        <family val="2"/>
        <charset val="238"/>
      </rPr>
      <t>Alumínium függőereszcsatorna 0,7 mm, félkör szelvényű, Ksz: 33 cm</t>
    </r>
  </si>
  <si>
    <r>
      <t xml:space="preserve">Szakipari munkák Szigetelés Hő- és hangszigetelések Födém;  Padló hő-, hangszigetelő anyag elhelyezése, vízszintes felületen,  nem járható födémre (zárófödém, padlásfödém), szálas szigetelő anyaggal (üveggyapot, kőzetgyapot)
</t>
    </r>
    <r>
      <rPr>
        <b/>
        <sz val="9"/>
        <rFont val="Verdana"/>
        <family val="2"/>
        <charset val="238"/>
      </rPr>
      <t>KNAUF INSULATION MPN általános kőzetgyapot szigetelőlap, 1000x600 mm, 50 mm vtg.</t>
    </r>
    <r>
      <rPr>
        <sz val="9"/>
        <rFont val="Verdana"/>
        <family val="2"/>
        <charset val="238"/>
      </rPr>
      <t xml:space="preserve"> (vasaló-orvosi szoba-óvonói szoba, előadóterem-főzőkonyha-tárolók)</t>
    </r>
  </si>
  <si>
    <r>
      <t xml:space="preserve">Szakipari munkák Bádogozás Szegélyek és hajlatok Falszegély szerelése hullámpala és trapézlemez fedésű tetőhöz, minősített ötvözött horganylemezből, 50 cm kiterített szélességgel </t>
    </r>
    <r>
      <rPr>
        <b/>
        <sz val="9"/>
        <rFont val="Verdana"/>
        <family val="2"/>
        <charset val="238"/>
      </rPr>
      <t>Falszegély VM-ZINC-NATÚR ZINC minőségű ötvözött horganylemezből, 0,8 mm vtg., standard felületű, Ksz:50 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</si>
</sst>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[$Ft-40E]_-;\-* #,##0\ [$Ft-40E]_-;_-* &quot;-&quot;??\ [$Ft-40E]_-;_-@_-"/>
    <numFmt numFmtId="165" formatCode="#,##0\ &quot;Ft&quot;"/>
  </numFmts>
  <fonts count="17" x14ac:knownFonts="1">
    <font>
      <sz val="11"/>
      <color theme="1"/>
      <name val="Calibri"/>
      <family val="2"/>
      <charset val="238"/>
      <scheme val="minor"/>
    </font>
    <font>
      <b/>
      <sz val="12"/>
      <color rgb="FF333333"/>
      <name val="Verdana"/>
      <family val="2"/>
      <charset val="238"/>
    </font>
    <font>
      <sz val="9"/>
      <color rgb="FF333333"/>
      <name val="Verdana"/>
      <family val="2"/>
      <charset val="238"/>
    </font>
    <font>
      <b/>
      <sz val="9"/>
      <color rgb="FF333333"/>
      <name val="Verdana"/>
      <family val="2"/>
      <charset val="238"/>
    </font>
    <font>
      <sz val="9"/>
      <color theme="1"/>
      <name val="Verdana"/>
      <family val="2"/>
      <charset val="238"/>
    </font>
    <font>
      <vertAlign val="superscript"/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b/>
      <sz val="9"/>
      <color rgb="FFFF0000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vertAlign val="superscript"/>
      <sz val="9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Verdana"/>
      <family val="1"/>
      <charset val="238"/>
    </font>
    <font>
      <sz val="7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right" vertical="top" wrapText="1"/>
    </xf>
    <xf numFmtId="164" fontId="4" fillId="0" borderId="0" xfId="0" applyNumberFormat="1" applyFont="1" applyAlignment="1" applyProtection="1">
      <alignment horizontal="right" vertical="top" wrapText="1"/>
    </xf>
    <xf numFmtId="0" fontId="2" fillId="0" borderId="0" xfId="0" applyFont="1" applyAlignment="1" applyProtection="1">
      <alignment horizontal="left" vertical="top" wrapText="1" indent="1"/>
    </xf>
    <xf numFmtId="0" fontId="6" fillId="2" borderId="0" xfId="0" applyFont="1" applyFill="1" applyAlignment="1" applyProtection="1">
      <alignment vertical="top" wrapText="1"/>
    </xf>
    <xf numFmtId="0" fontId="4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horizontal="left" vertical="center" wrapText="1"/>
    </xf>
    <xf numFmtId="164" fontId="6" fillId="2" borderId="0" xfId="0" applyNumberFormat="1" applyFont="1" applyFill="1" applyAlignment="1" applyProtection="1">
      <alignment horizontal="right" vertical="top" wrapText="1"/>
    </xf>
    <xf numFmtId="0" fontId="4" fillId="2" borderId="0" xfId="0" applyFont="1" applyFill="1" applyAlignment="1" applyProtection="1">
      <alignment vertical="top" wrapText="1"/>
    </xf>
    <xf numFmtId="9" fontId="2" fillId="2" borderId="0" xfId="0" applyNumberFormat="1" applyFont="1" applyFill="1" applyAlignment="1" applyProtection="1">
      <alignment horizontal="left" vertical="center" wrapText="1"/>
    </xf>
    <xf numFmtId="164" fontId="4" fillId="2" borderId="0" xfId="0" applyNumberFormat="1" applyFont="1" applyFill="1" applyAlignment="1" applyProtection="1">
      <alignment horizontal="right" wrapText="1"/>
    </xf>
    <xf numFmtId="0" fontId="3" fillId="2" borderId="0" xfId="0" applyFont="1" applyFill="1" applyAlignment="1" applyProtection="1">
      <alignment horizontal="left" vertical="center" wrapText="1"/>
    </xf>
    <xf numFmtId="164" fontId="6" fillId="2" borderId="0" xfId="0" applyNumberFormat="1" applyFont="1" applyFill="1" applyAlignment="1" applyProtection="1">
      <alignment horizontal="right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top" indent="1"/>
    </xf>
    <xf numFmtId="0" fontId="8" fillId="0" borderId="0" xfId="0" applyFont="1" applyAlignment="1" applyProtection="1">
      <alignment vertical="top" wrapText="1"/>
    </xf>
    <xf numFmtId="165" fontId="4" fillId="2" borderId="0" xfId="0" applyNumberFormat="1" applyFont="1" applyFill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top" wrapText="1"/>
    </xf>
    <xf numFmtId="0" fontId="11" fillId="0" borderId="0" xfId="0" applyFont="1" applyAlignment="1" applyProtection="1">
      <alignment horizontal="left" vertical="top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horizontal="right" vertical="top" wrapText="1"/>
    </xf>
    <xf numFmtId="0" fontId="11" fillId="0" borderId="0" xfId="0" applyFont="1" applyAlignment="1" applyProtection="1">
      <alignment vertical="top" wrapText="1"/>
    </xf>
    <xf numFmtId="165" fontId="11" fillId="2" borderId="0" xfId="0" applyNumberFormat="1" applyFont="1" applyFill="1" applyAlignment="1" applyProtection="1">
      <alignment vertical="top" wrapText="1"/>
      <protection locked="0"/>
    </xf>
    <xf numFmtId="164" fontId="11" fillId="0" borderId="0" xfId="0" applyNumberFormat="1" applyFont="1" applyAlignment="1" applyProtection="1">
      <alignment horizontal="right" vertical="top" wrapText="1"/>
    </xf>
    <xf numFmtId="0" fontId="11" fillId="0" borderId="0" xfId="0" applyFont="1" applyAlignment="1" applyProtection="1">
      <alignment horizontal="left" vertical="top" wrapText="1" indent="1"/>
    </xf>
    <xf numFmtId="0" fontId="11" fillId="0" borderId="0" xfId="0" applyFont="1" applyAlignment="1">
      <alignment horizontal="left" vertical="top" indent="1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indent="1"/>
    </xf>
    <xf numFmtId="0" fontId="15" fillId="0" borderId="0" xfId="0" applyFont="1" applyAlignment="1">
      <alignment horizontal="left" vertical="top" indent="1"/>
    </xf>
    <xf numFmtId="0" fontId="11" fillId="0" borderId="0" xfId="0" applyFont="1" applyAlignment="1" applyProtection="1">
      <alignment wrapText="1"/>
    </xf>
    <xf numFmtId="0" fontId="11" fillId="0" borderId="0" xfId="0" applyFont="1" applyAlignment="1" applyProtection="1">
      <alignment horizontal="right" wrapText="1"/>
    </xf>
    <xf numFmtId="0" fontId="10" fillId="2" borderId="0" xfId="0" applyFont="1" applyFill="1" applyAlignment="1" applyProtection="1">
      <alignment vertical="top" wrapText="1"/>
    </xf>
    <xf numFmtId="0" fontId="11" fillId="2" borderId="0" xfId="0" applyFont="1" applyFill="1" applyAlignment="1" applyProtection="1">
      <alignment wrapText="1"/>
    </xf>
    <xf numFmtId="0" fontId="11" fillId="2" borderId="0" xfId="0" applyFont="1" applyFill="1" applyAlignment="1" applyProtection="1">
      <alignment horizontal="left" vertical="center" wrapText="1"/>
    </xf>
    <xf numFmtId="164" fontId="10" fillId="2" borderId="0" xfId="0" applyNumberFormat="1" applyFont="1" applyFill="1" applyAlignment="1" applyProtection="1">
      <alignment horizontal="right" vertical="top" wrapText="1"/>
    </xf>
    <xf numFmtId="0" fontId="11" fillId="2" borderId="0" xfId="0" applyFont="1" applyFill="1" applyAlignment="1" applyProtection="1">
      <alignment vertical="top" wrapText="1"/>
    </xf>
    <xf numFmtId="9" fontId="11" fillId="2" borderId="0" xfId="0" applyNumberFormat="1" applyFont="1" applyFill="1" applyAlignment="1" applyProtection="1">
      <alignment horizontal="left" vertical="center" wrapText="1"/>
    </xf>
    <xf numFmtId="164" fontId="11" fillId="2" borderId="0" xfId="0" applyNumberFormat="1" applyFont="1" applyFill="1" applyAlignment="1" applyProtection="1">
      <alignment horizontal="right" wrapText="1"/>
    </xf>
    <xf numFmtId="0" fontId="10" fillId="2" borderId="0" xfId="0" applyFont="1" applyFill="1" applyAlignment="1" applyProtection="1">
      <alignment horizontal="left" vertical="center" wrapText="1"/>
    </xf>
    <xf numFmtId="164" fontId="10" fillId="2" borderId="0" xfId="0" applyNumberFormat="1" applyFont="1" applyFill="1" applyAlignment="1" applyProtection="1">
      <alignment horizontal="righ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DBF18-9C8B-4BEA-9515-E007CE2A477D}">
  <sheetPr>
    <pageSetUpPr fitToPage="1"/>
  </sheetPr>
  <dimension ref="B2:H31"/>
  <sheetViews>
    <sheetView tabSelected="1" view="pageBreakPreview" zoomScale="115" zoomScaleNormal="130" zoomScaleSheetLayoutView="115" workbookViewId="0">
      <selection activeCell="G27" sqref="G27:G28"/>
    </sheetView>
  </sheetViews>
  <sheetFormatPr defaultRowHeight="11.25" x14ac:dyDescent="0.15"/>
  <cols>
    <col min="1" max="1" width="0.5703125" style="1" customWidth="1"/>
    <col min="2" max="2" width="5.140625" style="1" bestFit="1" customWidth="1"/>
    <col min="3" max="3" width="27.28515625" style="2" bestFit="1" customWidth="1"/>
    <col min="4" max="4" width="47.140625" style="1" bestFit="1" customWidth="1"/>
    <col min="5" max="5" width="11" style="1" bestFit="1" customWidth="1"/>
    <col min="6" max="6" width="4.85546875" style="1" bestFit="1" customWidth="1"/>
    <col min="7" max="7" width="12.42578125" style="1" bestFit="1" customWidth="1"/>
    <col min="8" max="8" width="16.7109375" style="1" customWidth="1"/>
    <col min="9" max="9" width="0.5703125" style="1" customWidth="1"/>
    <col min="10" max="16384" width="9.140625" style="1"/>
  </cols>
  <sheetData>
    <row r="2" spans="2:8" x14ac:dyDescent="0.15">
      <c r="C2" s="1"/>
    </row>
    <row r="3" spans="2:8" ht="15" x14ac:dyDescent="0.15">
      <c r="B3" s="22" t="s">
        <v>21</v>
      </c>
      <c r="C3" s="22"/>
      <c r="D3" s="22"/>
      <c r="E3" s="22"/>
      <c r="F3" s="22"/>
      <c r="G3" s="22"/>
      <c r="H3" s="22"/>
    </row>
    <row r="4" spans="2:8" x14ac:dyDescent="0.15">
      <c r="D4" s="3"/>
    </row>
    <row r="5" spans="2:8" x14ac:dyDescent="0.15">
      <c r="B5" s="4" t="s">
        <v>18</v>
      </c>
      <c r="C5" s="4" t="s">
        <v>19</v>
      </c>
      <c r="D5" s="4" t="s">
        <v>20</v>
      </c>
      <c r="E5" s="4" t="s">
        <v>2</v>
      </c>
      <c r="F5" s="4" t="s">
        <v>3</v>
      </c>
      <c r="G5" s="4" t="s">
        <v>4</v>
      </c>
      <c r="H5" s="4" t="s">
        <v>22</v>
      </c>
    </row>
    <row r="6" spans="2:8" ht="101.25" x14ac:dyDescent="0.15">
      <c r="B6" s="24">
        <v>1</v>
      </c>
      <c r="C6" s="25" t="s">
        <v>7</v>
      </c>
      <c r="D6" s="26" t="s">
        <v>38</v>
      </c>
      <c r="E6" s="27">
        <v>1133</v>
      </c>
      <c r="F6" s="28" t="s">
        <v>39</v>
      </c>
      <c r="G6" s="29"/>
      <c r="H6" s="30">
        <f t="shared" ref="H6:H21" si="0">E6*G6</f>
        <v>0</v>
      </c>
    </row>
    <row r="7" spans="2:8" ht="78.75" x14ac:dyDescent="0.15">
      <c r="B7" s="24">
        <v>2</v>
      </c>
      <c r="C7" s="25" t="s">
        <v>8</v>
      </c>
      <c r="D7" s="26" t="s">
        <v>40</v>
      </c>
      <c r="E7" s="27">
        <v>97</v>
      </c>
      <c r="F7" s="28" t="s">
        <v>5</v>
      </c>
      <c r="G7" s="29"/>
      <c r="H7" s="30">
        <f t="shared" si="0"/>
        <v>0</v>
      </c>
    </row>
    <row r="8" spans="2:8" ht="56.25" x14ac:dyDescent="0.15">
      <c r="B8" s="24">
        <v>3</v>
      </c>
      <c r="C8" s="31" t="s">
        <v>9</v>
      </c>
      <c r="D8" s="26" t="s">
        <v>41</v>
      </c>
      <c r="E8" s="27">
        <v>97</v>
      </c>
      <c r="F8" s="28" t="s">
        <v>5</v>
      </c>
      <c r="G8" s="29"/>
      <c r="H8" s="30">
        <f t="shared" si="0"/>
        <v>0</v>
      </c>
    </row>
    <row r="9" spans="2:8" ht="67.5" x14ac:dyDescent="0.15">
      <c r="B9" s="24">
        <v>4</v>
      </c>
      <c r="C9" s="31" t="s">
        <v>10</v>
      </c>
      <c r="D9" s="26" t="s">
        <v>42</v>
      </c>
      <c r="E9" s="27">
        <v>97</v>
      </c>
      <c r="F9" s="28" t="s">
        <v>5</v>
      </c>
      <c r="G9" s="29"/>
      <c r="H9" s="30">
        <f t="shared" si="0"/>
        <v>0</v>
      </c>
    </row>
    <row r="10" spans="2:8" ht="33.75" x14ac:dyDescent="0.15">
      <c r="B10" s="24">
        <v>5</v>
      </c>
      <c r="C10" s="31" t="s">
        <v>11</v>
      </c>
      <c r="D10" s="26" t="s">
        <v>43</v>
      </c>
      <c r="E10" s="27">
        <v>919</v>
      </c>
      <c r="F10" s="28" t="s">
        <v>5</v>
      </c>
      <c r="G10" s="29"/>
      <c r="H10" s="30">
        <f t="shared" si="0"/>
        <v>0</v>
      </c>
    </row>
    <row r="11" spans="2:8" ht="45" x14ac:dyDescent="0.15">
      <c r="B11" s="24">
        <v>6</v>
      </c>
      <c r="C11" s="31" t="s">
        <v>12</v>
      </c>
      <c r="D11" s="26" t="s">
        <v>0</v>
      </c>
      <c r="E11" s="27">
        <v>1356</v>
      </c>
      <c r="F11" s="28" t="s">
        <v>5</v>
      </c>
      <c r="G11" s="29"/>
      <c r="H11" s="30">
        <f t="shared" si="0"/>
        <v>0</v>
      </c>
    </row>
    <row r="12" spans="2:8" ht="135" x14ac:dyDescent="0.15">
      <c r="B12" s="24">
        <v>7</v>
      </c>
      <c r="C12" s="32" t="s">
        <v>33</v>
      </c>
      <c r="D12" s="33" t="s">
        <v>44</v>
      </c>
      <c r="E12" s="27">
        <v>420</v>
      </c>
      <c r="F12" s="28" t="s">
        <v>5</v>
      </c>
      <c r="G12" s="29"/>
      <c r="H12" s="30">
        <f t="shared" si="0"/>
        <v>0</v>
      </c>
    </row>
    <row r="13" spans="2:8" ht="56.25" x14ac:dyDescent="0.15">
      <c r="B13" s="24">
        <v>8</v>
      </c>
      <c r="C13" s="31" t="s">
        <v>13</v>
      </c>
      <c r="D13" s="26" t="s">
        <v>45</v>
      </c>
      <c r="E13" s="27">
        <v>97</v>
      </c>
      <c r="F13" s="28" t="s">
        <v>5</v>
      </c>
      <c r="G13" s="29"/>
      <c r="H13" s="30">
        <f t="shared" ref="H13:H14" si="1">E13*G13</f>
        <v>0</v>
      </c>
    </row>
    <row r="14" spans="2:8" ht="56.25" x14ac:dyDescent="0.15">
      <c r="B14" s="24">
        <v>9</v>
      </c>
      <c r="C14" s="34" t="s">
        <v>34</v>
      </c>
      <c r="D14" s="33" t="s">
        <v>32</v>
      </c>
      <c r="E14" s="27">
        <v>25</v>
      </c>
      <c r="F14" s="28" t="s">
        <v>5</v>
      </c>
      <c r="G14" s="29"/>
      <c r="H14" s="30">
        <f t="shared" si="1"/>
        <v>0</v>
      </c>
    </row>
    <row r="15" spans="2:8" ht="75" x14ac:dyDescent="0.15">
      <c r="B15" s="24">
        <v>10</v>
      </c>
      <c r="C15" s="34" t="s">
        <v>35</v>
      </c>
      <c r="D15" s="33" t="s">
        <v>46</v>
      </c>
      <c r="E15" s="27">
        <v>25</v>
      </c>
      <c r="F15" s="28" t="s">
        <v>5</v>
      </c>
      <c r="G15" s="29"/>
      <c r="H15" s="30">
        <f t="shared" ref="H15" si="2">E15*G15</f>
        <v>0</v>
      </c>
    </row>
    <row r="16" spans="2:8" ht="101.25" x14ac:dyDescent="0.15">
      <c r="B16" s="24">
        <v>11</v>
      </c>
      <c r="C16" s="34" t="s">
        <v>36</v>
      </c>
      <c r="D16" s="33" t="s">
        <v>47</v>
      </c>
      <c r="E16" s="27">
        <v>25</v>
      </c>
      <c r="F16" s="28" t="s">
        <v>5</v>
      </c>
      <c r="G16" s="29"/>
      <c r="H16" s="30">
        <f t="shared" ref="H16" si="3">E16*G16</f>
        <v>0</v>
      </c>
    </row>
    <row r="17" spans="2:8" ht="75" x14ac:dyDescent="0.15">
      <c r="B17" s="24">
        <v>12</v>
      </c>
      <c r="C17" s="35" t="s">
        <v>48</v>
      </c>
      <c r="D17" s="33" t="s">
        <v>49</v>
      </c>
      <c r="E17" s="27">
        <v>25</v>
      </c>
      <c r="F17" s="28" t="s">
        <v>5</v>
      </c>
      <c r="G17" s="29"/>
      <c r="H17" s="30">
        <f t="shared" ref="H17" si="4">E17*G17</f>
        <v>0</v>
      </c>
    </row>
    <row r="18" spans="2:8" ht="33.75" x14ac:dyDescent="0.15">
      <c r="B18" s="24">
        <v>13</v>
      </c>
      <c r="C18" s="31" t="s">
        <v>14</v>
      </c>
      <c r="D18" s="26" t="s">
        <v>50</v>
      </c>
      <c r="E18" s="27">
        <v>97</v>
      </c>
      <c r="F18" s="28" t="s">
        <v>5</v>
      </c>
      <c r="G18" s="29"/>
      <c r="H18" s="30">
        <f t="shared" si="0"/>
        <v>0</v>
      </c>
    </row>
    <row r="19" spans="2:8" ht="78.75" x14ac:dyDescent="0.15">
      <c r="B19" s="24">
        <v>14</v>
      </c>
      <c r="C19" s="31" t="s">
        <v>15</v>
      </c>
      <c r="D19" s="26" t="s">
        <v>51</v>
      </c>
      <c r="E19" s="27">
        <v>97</v>
      </c>
      <c r="F19" s="28" t="s">
        <v>5</v>
      </c>
      <c r="G19" s="29"/>
      <c r="H19" s="30">
        <f t="shared" si="0"/>
        <v>0</v>
      </c>
    </row>
    <row r="20" spans="2:8" ht="112.5" x14ac:dyDescent="0.15">
      <c r="B20" s="24">
        <v>15</v>
      </c>
      <c r="C20" s="31" t="s">
        <v>16</v>
      </c>
      <c r="D20" s="26" t="s">
        <v>52</v>
      </c>
      <c r="E20" s="27">
        <v>310</v>
      </c>
      <c r="F20" s="28" t="s">
        <v>39</v>
      </c>
      <c r="G20" s="29"/>
      <c r="H20" s="30">
        <f t="shared" si="0"/>
        <v>0</v>
      </c>
    </row>
    <row r="21" spans="2:8" ht="78.75" x14ac:dyDescent="0.15">
      <c r="B21" s="24">
        <v>16</v>
      </c>
      <c r="C21" s="31" t="s">
        <v>17</v>
      </c>
      <c r="D21" s="26" t="s">
        <v>53</v>
      </c>
      <c r="E21" s="27">
        <v>140</v>
      </c>
      <c r="F21" s="28" t="s">
        <v>5</v>
      </c>
      <c r="G21" s="29"/>
      <c r="H21" s="30">
        <f t="shared" si="0"/>
        <v>0</v>
      </c>
    </row>
    <row r="22" spans="2:8" x14ac:dyDescent="0.15">
      <c r="B22" s="36"/>
      <c r="C22" s="28"/>
      <c r="D22" s="36"/>
      <c r="E22" s="36"/>
      <c r="F22" s="36"/>
      <c r="G22" s="36"/>
      <c r="H22" s="37"/>
    </row>
    <row r="23" spans="2:8" x14ac:dyDescent="0.15">
      <c r="B23" s="36"/>
      <c r="C23" s="28"/>
      <c r="D23" s="38" t="s">
        <v>23</v>
      </c>
      <c r="E23" s="39"/>
      <c r="F23" s="39"/>
      <c r="G23" s="40"/>
      <c r="H23" s="41">
        <f>SUM(H6:H21)</f>
        <v>0</v>
      </c>
    </row>
    <row r="24" spans="2:8" x14ac:dyDescent="0.15">
      <c r="B24" s="36"/>
      <c r="C24" s="28"/>
      <c r="D24" s="42" t="s">
        <v>24</v>
      </c>
      <c r="E24" s="39"/>
      <c r="F24" s="39"/>
      <c r="G24" s="43">
        <v>0.27</v>
      </c>
      <c r="H24" s="44">
        <f>H23*G24</f>
        <v>0</v>
      </c>
    </row>
    <row r="25" spans="2:8" x14ac:dyDescent="0.15">
      <c r="B25" s="36"/>
      <c r="C25" s="28"/>
      <c r="D25" s="38" t="s">
        <v>25</v>
      </c>
      <c r="E25" s="39"/>
      <c r="F25" s="39"/>
      <c r="G25" s="45" t="s">
        <v>1</v>
      </c>
      <c r="H25" s="46">
        <f>SUM(H23:H24)</f>
        <v>0</v>
      </c>
    </row>
    <row r="26" spans="2:8" ht="14.25" x14ac:dyDescent="0.15">
      <c r="B26" s="23" t="s">
        <v>37</v>
      </c>
      <c r="C26" s="23"/>
      <c r="D26" s="23"/>
      <c r="E26" s="23"/>
      <c r="F26" s="23"/>
      <c r="G26" s="23"/>
      <c r="H26" s="23"/>
    </row>
    <row r="27" spans="2:8" ht="22.5" x14ac:dyDescent="0.15">
      <c r="B27" s="20">
        <v>12</v>
      </c>
      <c r="C27" s="8" t="s">
        <v>26</v>
      </c>
      <c r="D27" s="18" t="s">
        <v>31</v>
      </c>
      <c r="E27" s="6">
        <v>1133</v>
      </c>
      <c r="F27" s="2" t="s">
        <v>6</v>
      </c>
      <c r="G27" s="21"/>
      <c r="H27" s="7">
        <f t="shared" ref="H27" si="5">E27*G27</f>
        <v>0</v>
      </c>
    </row>
    <row r="28" spans="2:8" ht="202.5" x14ac:dyDescent="0.15">
      <c r="B28" s="20">
        <v>13</v>
      </c>
      <c r="C28" s="19" t="s">
        <v>27</v>
      </c>
      <c r="D28" s="5" t="s">
        <v>28</v>
      </c>
      <c r="E28" s="6">
        <v>1133</v>
      </c>
      <c r="F28" s="2" t="s">
        <v>6</v>
      </c>
      <c r="G28" s="21"/>
      <c r="H28" s="7">
        <f t="shared" ref="H28" si="6">E28*G28</f>
        <v>0</v>
      </c>
    </row>
    <row r="29" spans="2:8" x14ac:dyDescent="0.15">
      <c r="D29" s="9" t="s">
        <v>29</v>
      </c>
      <c r="E29" s="10"/>
      <c r="F29" s="10"/>
      <c r="G29" s="11"/>
      <c r="H29" s="12">
        <f>SUM(H27:H28)</f>
        <v>0</v>
      </c>
    </row>
    <row r="30" spans="2:8" x14ac:dyDescent="0.15">
      <c r="D30" s="13" t="s">
        <v>24</v>
      </c>
      <c r="E30" s="10"/>
      <c r="F30" s="10"/>
      <c r="G30" s="14">
        <v>0.27</v>
      </c>
      <c r="H30" s="15">
        <f>H29*G30</f>
        <v>0</v>
      </c>
    </row>
    <row r="31" spans="2:8" x14ac:dyDescent="0.15">
      <c r="D31" s="9" t="s">
        <v>30</v>
      </c>
      <c r="E31" s="10"/>
      <c r="F31" s="10"/>
      <c r="G31" s="16" t="s">
        <v>1</v>
      </c>
      <c r="H31" s="17">
        <f>SUM(H29:H30)</f>
        <v>0</v>
      </c>
    </row>
  </sheetData>
  <sheetProtection algorithmName="SHA-512" hashValue="seucKkNeWZgd79FaijrNibUMGGqgJIJATgp2/NrwZyJ/VgMsF4pzxxmqkiwp96zropFqfA9uyMph6P77XMD6Gw==" saltValue="C7ioYXvFhKHLa7dQ0OaBpQ==" spinCount="100000" sheet="1" objects="1" scenarios="1" selectLockedCells="1"/>
  <mergeCells count="2">
    <mergeCell ref="B3:H3"/>
    <mergeCell ref="B26:H26"/>
  </mergeCells>
  <pageMargins left="0.19685039370078741" right="0.19685039370078741" top="0.74803149606299213" bottom="0.74803149606299213" header="0.31496062992125984" footer="0.31496062992125984"/>
  <pageSetup paperSize="9" scale="79" fitToHeight="0" orientation="portrait" r:id="rId1"/>
  <rowBreaks count="1" manualBreakCount="1">
    <brk id="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TMÓ tetőfelújítás</vt:lpstr>
      <vt:lpstr>'TMÓ tetőfelújítás'!Nyomtatási_cím</vt:lpstr>
      <vt:lpstr>'TMÓ tetőfelújítás'!Nyomtatási_terület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2020-08-13T13:01:55Z</cp:lastPrinted>
  <dcterms:created xsi:type="dcterms:W3CDTF">2020-08-13T12:27:54Z</dcterms:created>
  <dcterms:modified xsi:type="dcterms:W3CDTF">2020-09-28T11:13:57Z</dcterms:modified>
</cp:coreProperties>
</file>