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K:\2021_Meseliget_Óvoda_tetőfelújítás\1_Kivitelezés\"/>
    </mc:Choice>
  </mc:AlternateContent>
  <xr:revisionPtr revIDLastSave="0" documentId="13_ncr:1_{03FA837E-F086-4B18-A917-A1B8FC10FE28}" xr6:coauthVersionLast="47" xr6:coauthVersionMax="47" xr10:uidLastSave="{00000000-0000-0000-0000-000000000000}"/>
  <bookViews>
    <workbookView xWindow="-120" yWindow="-120" windowWidth="29040" windowHeight="16440" xr2:uid="{00000000-000D-0000-FFFF-FFFF00000000}"/>
  </bookViews>
  <sheets>
    <sheet name="MLÓ tetőfelújítás" sheetId="1" r:id="rId1"/>
    <sheet name="MLÓ Előtető" sheetId="2" r:id="rId2"/>
  </sheets>
  <definedNames>
    <definedName name="_xlnm.Print_Titles" localSheetId="0">'MLÓ tetőfelújítás'!$5:$5</definedName>
    <definedName name="_xlnm.Print_Area" localSheetId="1">'MLÓ Előtető'!$A$1:$I$21</definedName>
    <definedName name="_xlnm.Print_Area" localSheetId="0">'MLÓ tetőfelújítás'!$A$1:$I$28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5" i="1" l="1"/>
  <c r="H14" i="1"/>
  <c r="H12" i="1"/>
  <c r="H8" i="1"/>
  <c r="H17" i="2"/>
  <c r="H16" i="2"/>
  <c r="H15" i="2"/>
  <c r="H14" i="2"/>
  <c r="H13" i="2"/>
  <c r="H12" i="2"/>
  <c r="H11" i="2"/>
  <c r="H10" i="2"/>
  <c r="H9" i="2"/>
  <c r="H8" i="2"/>
  <c r="H7" i="2"/>
  <c r="H6" i="2"/>
  <c r="H18" i="2" l="1"/>
  <c r="H19" i="2" s="1"/>
  <c r="H21" i="1"/>
  <c r="H20" i="1"/>
  <c r="H19" i="1"/>
  <c r="H18" i="1"/>
  <c r="H17" i="1"/>
  <c r="H20" i="2" l="1"/>
  <c r="H23" i="1" l="1"/>
  <c r="H22" i="1"/>
  <c r="H16" i="1"/>
  <c r="H13" i="1"/>
  <c r="H11" i="1"/>
  <c r="H10" i="1"/>
  <c r="H9" i="1"/>
  <c r="H7" i="1"/>
  <c r="H6" i="1"/>
  <c r="H25" i="1" l="1"/>
  <c r="H26" i="1" s="1"/>
  <c r="H27" i="1" s="1"/>
</calcChain>
</file>

<file path=xl/sharedStrings.xml><?xml version="1.0" encoding="utf-8"?>
<sst xmlns="http://schemas.openxmlformats.org/spreadsheetml/2006/main" count="114" uniqueCount="78">
  <si>
    <t>Összesen:</t>
  </si>
  <si>
    <t>mennyiség</t>
  </si>
  <si>
    <t>me.</t>
  </si>
  <si>
    <t>egységár</t>
  </si>
  <si>
    <r>
      <t>m</t>
    </r>
    <r>
      <rPr>
        <vertAlign val="superscript"/>
        <sz val="9"/>
        <color theme="1"/>
        <rFont val="Verdana"/>
        <family val="2"/>
        <charset val="238"/>
      </rPr>
      <t>2</t>
    </r>
  </si>
  <si>
    <t>35-003-001.6</t>
  </si>
  <si>
    <t>43-000-001</t>
  </si>
  <si>
    <t>Ssz.</t>
  </si>
  <si>
    <t>Tételszám</t>
  </si>
  <si>
    <t>Tétel</t>
  </si>
  <si>
    <t>költség</t>
  </si>
  <si>
    <t>Költség összesen (nettó)</t>
  </si>
  <si>
    <t>ÁFA</t>
  </si>
  <si>
    <t>Költség mindösszesen (bruttó)</t>
  </si>
  <si>
    <t>35-001-001.1-0680041</t>
  </si>
  <si>
    <r>
      <t>m</t>
    </r>
    <r>
      <rPr>
        <vertAlign val="superscript"/>
        <sz val="9"/>
        <rFont val="Verdana"/>
        <family val="2"/>
        <charset val="238"/>
      </rPr>
      <t>2</t>
    </r>
  </si>
  <si>
    <t>35-000-002.1</t>
  </si>
  <si>
    <t>Építőmesteri munkák Ácsmunka Bontási munkák Tetőlécezés bontása bármely
léc és ellenléc elbontása egyszeres hornyolt cserépfedés alatt</t>
  </si>
  <si>
    <t>41-000-004</t>
  </si>
  <si>
    <t>Szakipari munkák Tetőfedés Bontások 
Cserépfedés bontása (bármely rendszerű)</t>
  </si>
  <si>
    <t>Oroszlány, Meseliget Óvoda tetőfelújítás</t>
  </si>
  <si>
    <t>35-000-001.1</t>
  </si>
  <si>
    <r>
      <t xml:space="preserve">Építőmesteri munkák Ácsmunka Bontási munkák Fa tetőszerkezet bontása </t>
    </r>
    <r>
      <rPr>
        <b/>
        <sz val="9"/>
        <color rgb="FF333333"/>
        <rFont val="Verdana"/>
        <family val="2"/>
        <charset val="238"/>
      </rPr>
      <t>0,036 m3/m2 famennyiségig</t>
    </r>
  </si>
  <si>
    <t>fm</t>
  </si>
  <si>
    <t>43-000-0005</t>
  </si>
  <si>
    <t>43-000-008</t>
  </si>
  <si>
    <r>
      <t xml:space="preserve">Építőmesteri munkák Ácsmunka Fa fedélszékek Fa tetőszerkezetek bármely rendszerben faragott (fűrészelt) fából, 0,020 m3/m2 bedolgozott famennyiségig </t>
    </r>
    <r>
      <rPr>
        <b/>
        <sz val="9"/>
        <color rgb="FF333333"/>
        <rFont val="Verdana"/>
        <family val="2"/>
        <charset val="238"/>
      </rPr>
      <t>Fűrészelt gerenda 150x200-300x300 mm 3-6.5 m I.o.</t>
    </r>
  </si>
  <si>
    <t>35-002-003-0994076</t>
  </si>
  <si>
    <t>Építőmesteri munkák Ácsmunka Tetőlécezések, szelemenek Tetőlécezés tetőfelület ellenlécezésének elkészítése</t>
  </si>
  <si>
    <t>35-003-001.1-0410024</t>
  </si>
  <si>
    <t>35-004-001.3</t>
  </si>
  <si>
    <t>Építőmesteri munkák Ácsmunka Deszkázások Deszkázás ereszdeszkázás gyalult, hornyolt deszkával, hajópadlóval</t>
  </si>
  <si>
    <t>41-003-021.2-0115161</t>
  </si>
  <si>
    <t>41-011-001.1.2-0420202</t>
  </si>
  <si>
    <t>43-002-001.8-0110003</t>
  </si>
  <si>
    <t>43-002-011.7-0110183</t>
  </si>
  <si>
    <t>43-003-007.1.1.1-0993109</t>
  </si>
  <si>
    <t>43-003-005.1.1.2-0993107</t>
  </si>
  <si>
    <t>43-007-001.1-0113810</t>
  </si>
  <si>
    <t>Szakipari munkák Bádogozás Tetőbádogozások Tetőkibúvó szerelése keményhéjalású tetőn
Tetőkibúvó alumínium lemezből, kombinált</t>
  </si>
  <si>
    <t>db</t>
  </si>
  <si>
    <t>31-000-014.5</t>
  </si>
  <si>
    <t>21-011-011.2</t>
  </si>
  <si>
    <t>23-003-003-0012010</t>
  </si>
  <si>
    <t>61-002001.1-0111002</t>
  </si>
  <si>
    <t>62-002-021.3-0610721</t>
  </si>
  <si>
    <t>62-003-051.3</t>
  </si>
  <si>
    <t>31-021-010.1.1.1-0221110</t>
  </si>
  <si>
    <t>35-001-001.2-0680041</t>
  </si>
  <si>
    <t>41-007-000</t>
  </si>
  <si>
    <t>43000-001</t>
  </si>
  <si>
    <t>43-002-001.8-0110002</t>
  </si>
  <si>
    <t>43-002-011.7-0110152</t>
  </si>
  <si>
    <t>Építőmesteri munkák Helyszíni beton és vasbeton munkák Bontási munkák Beton aljzatok, járdák bontása 10 cm vastagság felett, felületi kérgesítésű kavicsbetonból</t>
  </si>
  <si>
    <t>Alépítményi munkák
Síkalapozás Beton- és vasbetonalapok Vasbeton sáv-, talp-, lemez- vagy gerendaalap készítése helyszínen kevert minőségű betonból C8/10 - XN(H) - 16 - F1 - CEM 32,5, m = 6,2 finomsági modulussal</t>
  </si>
  <si>
    <t>Közlekedés építési munkák Útburkolatalap és makadámburkolat készítése Mechanikailag stabilizált alaprétegek Mechanikailag stabilizált alapréteg készítése útgyaluval, M56 jelű, 15-25 cm vastagságban Útépítési zúzottkő, M56, Ugod</t>
  </si>
  <si>
    <t>Közlekedés építési munkák Kőburkolat készítése Burkolatszegélyek Egyéb használatos szegélykövek, út és körforgalom szegélyek készítése, alapárok kiemelése nélkül, betonhézagolással, 100 cm hosszú elemekből A Beton-Viacolor kerti szegélykő, 100x5x25 cm, szürke</t>
  </si>
  <si>
    <t>Közlekedés építési munkák Kőburkolat készítése Burkolatok Térburkolat készítése rendszerkövekből 6 cm-es vastagsággal, 16,5x16,5x6; 20x12x6, 20x20x6; 20x14x8/6; 40x16x6 cm-es méretekben</t>
  </si>
  <si>
    <t>Építőmesteri munkák Helyszíni beton és vasbeton munkák Téráthidaló szerkezetek készítése Lépcső készítése betonból,  X0b(H), X0v(H), XC1, XC2 környezeti osztályú,földnedves vagy kissé képlékeny konzisztenciájú betonból, helyszíni keveréssel és bedolgozással, kézi csömöszöléssel C16/20 - X0b(H) - 16 - F2 - CEM 42,5, m = 6,1 finomsági modulussal</t>
  </si>
  <si>
    <r>
      <t>m</t>
    </r>
    <r>
      <rPr>
        <vertAlign val="superscript"/>
        <sz val="9"/>
        <rFont val="Verdana"/>
        <family val="2"/>
        <charset val="238"/>
      </rPr>
      <t>3</t>
    </r>
  </si>
  <si>
    <r>
      <t xml:space="preserve">Építőmesteri munkák Ácsmunka Tetőfólia- és alátétlemez-terítés Párafékező, párazáró fólia terítése 10 vagy 15 cm-es átfedéssel </t>
    </r>
    <r>
      <rPr>
        <b/>
        <sz val="9"/>
        <rFont val="Verdana"/>
        <family val="2"/>
        <charset val="238"/>
      </rPr>
      <t>TERRÁN PU-Tec airfol 150cmx50m párafékező fólia</t>
    </r>
  </si>
  <si>
    <r>
      <t xml:space="preserve">Építőmesteri munkák Ácsmunka Tetőlécezések, szelemenek Gerincléc elhelyezése gerincléctartóra, taréjgerinc- és élgerincképzésnélSzakipari munkák Tetőfedés Égetett agyag anyagú cserépfedések Egyszeres fedés húzott, hornyolt tetőcserepekkel, 41-45° tetőhajlásszög között, </t>
    </r>
    <r>
      <rPr>
        <b/>
        <sz val="9"/>
        <rFont val="Verdana"/>
        <family val="2"/>
        <charset val="238"/>
      </rPr>
      <t>minden második cserép rögzítésével TERRÁN íves tetőcseréppel</t>
    </r>
  </si>
  <si>
    <r>
      <t xml:space="preserve">Szakipari munkák Tetőfedés Tetőbiztonsági rendszer Csöves hófogó elhelyezése (csőtoldó és záróelem nélkül), trapéz-, cserepes-, sinushullám mintázatú acéllemezfedésnél, kétcsöves kivitelben </t>
    </r>
    <r>
      <rPr>
        <b/>
        <sz val="9"/>
        <rFont val="Verdana"/>
        <family val="2"/>
        <charset val="238"/>
      </rPr>
      <t>SWEDSTEEL kétcsöves hófogó rendszer, 1,2 m-ként rögzítő elemekkel cserepeslemez tetőfedéshez, horganyzott felületvédelemmel</t>
    </r>
  </si>
  <si>
    <r>
      <t xml:space="preserve">Szakipari munkák Bádogozás Csatornák Függőereszcsatorna szerelése, félkörszelvényű,bármilyen kiterített szélességben,  horganylemezből </t>
    </r>
    <r>
      <rPr>
        <b/>
        <sz val="9"/>
        <rFont val="Verdana"/>
        <family val="2"/>
        <charset val="238"/>
      </rPr>
      <t>Függőereszcsatorna 
H 0,65, félkör szelvényű, Ksz: 40 cm</t>
    </r>
  </si>
  <si>
    <r>
      <t xml:space="preserve">Szakipari munkák Bádogozás Csatornák Lefolyócső szerelése kör keresztmetszettel, bármilyen kiterített szélességgel, horganylemezből </t>
    </r>
    <r>
      <rPr>
        <b/>
        <sz val="9"/>
        <rFont val="Verdana"/>
        <family val="2"/>
        <charset val="238"/>
      </rPr>
      <t>Horgany lefolyócső H 0,75 mm, körszelvényű, Ksz: 40 cm</t>
    </r>
  </si>
  <si>
    <r>
      <t xml:space="preserve">Szakipari munkák Bádogozás Szegélyek és hajlatok Kéményszegély szerelése keményhéjalású tetőhöz, minősített ötvözött horganylemezből, 40 cm kiterített szélességgel </t>
    </r>
    <r>
      <rPr>
        <b/>
        <sz val="9"/>
        <rFont val="Verdana"/>
        <family val="2"/>
        <charset val="238"/>
      </rPr>
      <t>RHEINZINK QUALITY ZINC minőségű titáncink lemezből szegély 0,65 mm vtg.,
kiterített szélesség: 351-400</t>
    </r>
  </si>
  <si>
    <r>
      <t xml:space="preserve">Építőmesteri munkák Ácsmunka Tetőlécezések, szelemenek Tetőlécezés hornyolt cserépfedés alá </t>
    </r>
    <r>
      <rPr>
        <b/>
        <sz val="9"/>
        <color rgb="FF333333"/>
        <rFont val="Verdana"/>
        <family val="2"/>
        <charset val="238"/>
      </rPr>
      <t>Fenyő tetőléc 3-6,5 m 25x50 mm</t>
    </r>
  </si>
  <si>
    <r>
      <t xml:space="preserve">Szakipari munkák Bádogozás Szegélyek és hajlatok Hajlatbádogozás korcolt kivitelben,kiselemes vagy táblás tetőfedő rendszerhez, egyenes kivitelben, minősített ötvözött horganylemezből, 50-65 cm kiterített szélességben </t>
    </r>
    <r>
      <rPr>
        <b/>
        <sz val="11"/>
        <rFont val="Calibri"/>
        <family val="2"/>
        <charset val="238"/>
        <scheme val="minor"/>
      </rPr>
      <t xml:space="preserve">RHEINZINK QUALITY ZINC minőségű titáncink lemezből szegély 0,65 mm vtg., kiterített szélesség: 451-500 </t>
    </r>
  </si>
  <si>
    <r>
      <t>Szakipari munkák Bontási munkák Falfedések egy vagy két vízorros, hajlatbádog bontása,</t>
    </r>
    <r>
      <rPr>
        <b/>
        <sz val="9"/>
        <rFont val="Verdana"/>
        <family val="2"/>
        <charset val="238"/>
      </rPr>
      <t>100 cm kiterített szélességig</t>
    </r>
  </si>
  <si>
    <r>
      <t xml:space="preserve">Szakipari munkák Bádogozás Bontási munkák Lefolyó csatorna bontása </t>
    </r>
    <r>
      <rPr>
        <b/>
        <sz val="9"/>
        <rFont val="Verdana"/>
        <family val="2"/>
        <charset val="238"/>
      </rPr>
      <t>50 cm kiterített szélességig</t>
    </r>
  </si>
  <si>
    <r>
      <t xml:space="preserve">Szakipari munkák Bádogozás Bontási munkák Függőeresz csatorna bontása, </t>
    </r>
    <r>
      <rPr>
        <b/>
        <sz val="9"/>
        <rFont val="Verdana"/>
        <family val="2"/>
        <charset val="238"/>
      </rPr>
      <t>50 cm kiterített szélességig</t>
    </r>
  </si>
  <si>
    <r>
      <t xml:space="preserve">Szakipari munkák Bádogozás Csatornák Lefolyócső szerelése kör keresztmetszettel, horganylemezből </t>
    </r>
    <r>
      <rPr>
        <b/>
        <sz val="11"/>
        <rFont val="Calibri"/>
        <family val="2"/>
        <charset val="238"/>
        <scheme val="minor"/>
      </rPr>
      <t>Horgany lefolyócső H 0,65 mm, körszelvényű, Ksz: 33 cm</t>
    </r>
  </si>
  <si>
    <r>
      <t xml:space="preserve">Szakipari munkák Bádogozás Csatornák Függőereszcsatorna szerelése, félkörszelvényű,bármilyen kiterített szélességben,  horganylemezből </t>
    </r>
    <r>
      <rPr>
        <b/>
        <sz val="9"/>
        <rFont val="Verdana"/>
        <family val="2"/>
        <charset val="238"/>
      </rPr>
      <t>Függőereszcsatorna H 0,65, félkör szelvényű, Ksz: 33 cm</t>
    </r>
  </si>
  <si>
    <r>
      <t>Szakipari munkák Bádogozás Bontási munkák Függőereszcsatorna bontása,</t>
    </r>
    <r>
      <rPr>
        <b/>
        <sz val="9"/>
        <rFont val="Verdana"/>
        <family val="2"/>
        <charset val="238"/>
      </rPr>
      <t>50 cm kiterített szélességig</t>
    </r>
  </si>
  <si>
    <r>
      <t xml:space="preserve">Építőmesteri munkák Ácsmunka Fa fedélszékek Fa tetőszerkezetek bármely rendszerbenfaragott (fűrészelt) fából, 0,021-0,025 m3/m2 bedolgozott famennyiség között </t>
    </r>
    <r>
      <rPr>
        <b/>
        <sz val="9"/>
        <rFont val="Verdana"/>
        <family val="2"/>
        <charset val="238"/>
      </rPr>
      <t>Fűrészelt gerenda 150x200-300x300 mm 3-6.5 m I.o.</t>
    </r>
  </si>
  <si>
    <r>
      <t>Alépítményi munkák Irtás, föld- és sziklamunka Kiegészítő tevékenységek Építési törmelék konténeres elszállítása, lerakása, lerakóhelyi díjjal, 4,0 m</t>
    </r>
    <r>
      <rPr>
        <vertAlign val="superscript"/>
        <sz val="9"/>
        <rFont val="Verdana"/>
        <family val="2"/>
        <charset val="238"/>
      </rPr>
      <t>3</t>
    </r>
    <r>
      <rPr>
        <sz val="9"/>
        <rFont val="Verdana"/>
        <family val="2"/>
        <charset val="238"/>
      </rPr>
      <t>-es konténerbe</t>
    </r>
  </si>
  <si>
    <r>
      <t xml:space="preserve">Szakipari munkák Tetőfedés </t>
    </r>
    <r>
      <rPr>
        <b/>
        <sz val="9"/>
        <rFont val="Verdana"/>
        <family val="2"/>
        <charset val="238"/>
      </rPr>
      <t>Multiclear Strong üregkamrás 10 mm Polikarbonát lemez fedés, fára</t>
    </r>
  </si>
  <si>
    <t>Oroszlány, Meseliget Óvoda előtető építés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</si>
</sst>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 [$Ft-40E]_-;\-* #,##0\ [$Ft-40E]_-;_-* &quot;-&quot;??\ [$Ft-40E]_-;_-@_-"/>
    <numFmt numFmtId="165" formatCode="#,##0\ &quot;Ft&quot;"/>
  </numFmts>
  <fonts count="14" x14ac:knownFonts="1">
    <font>
      <sz val="11"/>
      <color theme="1"/>
      <name val="Calibri"/>
      <family val="2"/>
      <charset val="238"/>
      <scheme val="minor"/>
    </font>
    <font>
      <b/>
      <sz val="12"/>
      <color rgb="FF333333"/>
      <name val="Verdana"/>
      <family val="2"/>
      <charset val="238"/>
    </font>
    <font>
      <sz val="9"/>
      <color rgb="FF333333"/>
      <name val="Verdana"/>
      <family val="2"/>
      <charset val="238"/>
    </font>
    <font>
      <b/>
      <sz val="9"/>
      <color rgb="FF333333"/>
      <name val="Verdana"/>
      <family val="2"/>
      <charset val="238"/>
    </font>
    <font>
      <sz val="9"/>
      <color theme="1"/>
      <name val="Verdana"/>
      <family val="2"/>
      <charset val="238"/>
    </font>
    <font>
      <vertAlign val="superscript"/>
      <sz val="9"/>
      <color theme="1"/>
      <name val="Verdana"/>
      <family val="2"/>
      <charset val="238"/>
    </font>
    <font>
      <i/>
      <sz val="9"/>
      <color theme="1"/>
      <name val="Verdana"/>
      <family val="2"/>
      <charset val="238"/>
    </font>
    <font>
      <b/>
      <sz val="11"/>
      <color rgb="FFFF0000"/>
      <name val="Verdana"/>
      <family val="2"/>
      <charset val="238"/>
    </font>
    <font>
      <b/>
      <sz val="9"/>
      <name val="Verdana"/>
      <family val="2"/>
      <charset val="238"/>
    </font>
    <font>
      <sz val="9"/>
      <name val="Verdana"/>
      <family val="2"/>
      <charset val="238"/>
    </font>
    <font>
      <vertAlign val="superscript"/>
      <sz val="9"/>
      <name val="Verdana"/>
      <family val="2"/>
      <charset val="238"/>
    </font>
    <font>
      <sz val="11"/>
      <name val="Calibri"/>
      <family val="2"/>
      <charset val="238"/>
      <scheme val="minor"/>
    </font>
    <font>
      <b/>
      <sz val="11"/>
      <name val="Calibri"/>
      <family val="2"/>
      <charset val="238"/>
      <scheme val="minor"/>
    </font>
    <font>
      <sz val="9"/>
      <name val="Verdana"/>
      <family val="1"/>
      <charset val="238"/>
    </font>
  </fonts>
  <fills count="3">
    <fill>
      <patternFill patternType="none"/>
    </fill>
    <fill>
      <patternFill patternType="gray125"/>
    </fill>
    <fill>
      <patternFill patternType="solid">
        <fgColor theme="2"/>
        <bgColor indexed="64"/>
      </patternFill>
    </fill>
  </fills>
  <borders count="1">
    <border>
      <left/>
      <right/>
      <top/>
      <bottom/>
      <diagonal/>
    </border>
  </borders>
  <cellStyleXfs count="1">
    <xf numFmtId="0" fontId="0" fillId="0" borderId="0"/>
  </cellStyleXfs>
  <cellXfs count="53">
    <xf numFmtId="0" fontId="0" fillId="0" borderId="0" xfId="0"/>
    <xf numFmtId="0" fontId="4" fillId="0" borderId="0" xfId="0" applyFont="1" applyAlignment="1" applyProtection="1">
      <alignment wrapText="1"/>
    </xf>
    <xf numFmtId="0" fontId="4" fillId="0" borderId="0" xfId="0" applyFont="1" applyAlignment="1" applyProtection="1">
      <alignment vertical="top" wrapText="1"/>
    </xf>
    <xf numFmtId="0" fontId="3" fillId="0" borderId="0" xfId="0" applyFont="1" applyAlignment="1" applyProtection="1">
      <alignment horizontal="center" vertical="center" wrapText="1"/>
    </xf>
    <xf numFmtId="0" fontId="6" fillId="2" borderId="0" xfId="0" applyFont="1" applyFill="1" applyAlignment="1" applyProtection="1">
      <alignment horizontal="center" vertical="center" wrapText="1"/>
    </xf>
    <xf numFmtId="0" fontId="2" fillId="0" borderId="0" xfId="0" applyFont="1" applyAlignment="1" applyProtection="1">
      <alignment horizontal="left" vertical="top" wrapText="1"/>
    </xf>
    <xf numFmtId="0" fontId="2" fillId="0" borderId="0" xfId="0" applyFont="1" applyAlignment="1" applyProtection="1">
      <alignment horizontal="right" vertical="top" wrapText="1"/>
    </xf>
    <xf numFmtId="164" fontId="4" fillId="0" borderId="0" xfId="0" applyNumberFormat="1" applyFont="1" applyAlignment="1" applyProtection="1">
      <alignment horizontal="right" vertical="top" wrapText="1"/>
    </xf>
    <xf numFmtId="0" fontId="2" fillId="0" borderId="0" xfId="0" applyFont="1" applyAlignment="1" applyProtection="1">
      <alignment horizontal="left" vertical="top" wrapText="1" indent="1"/>
    </xf>
    <xf numFmtId="0" fontId="2" fillId="0" borderId="0" xfId="0" applyFont="1" applyAlignment="1">
      <alignment vertical="center" wrapText="1"/>
    </xf>
    <xf numFmtId="0" fontId="2" fillId="0" borderId="0" xfId="0" applyFont="1" applyAlignment="1">
      <alignment horizontal="left" vertical="top" indent="1"/>
    </xf>
    <xf numFmtId="165" fontId="4" fillId="2" borderId="0" xfId="0" applyNumberFormat="1" applyFont="1" applyFill="1" applyAlignment="1" applyProtection="1">
      <alignment vertical="top" wrapText="1"/>
      <protection locked="0"/>
    </xf>
    <xf numFmtId="0" fontId="8" fillId="0" borderId="0" xfId="0" applyFont="1" applyAlignment="1" applyProtection="1">
      <alignment vertical="top" wrapText="1"/>
    </xf>
    <xf numFmtId="0" fontId="9" fillId="0" borderId="0" xfId="0" applyFont="1" applyAlignment="1" applyProtection="1">
      <alignment horizontal="left" vertical="top" wrapText="1"/>
    </xf>
    <xf numFmtId="0" fontId="9" fillId="0" borderId="0" xfId="0" applyFont="1" applyAlignment="1" applyProtection="1">
      <alignment horizontal="left" vertical="center" wrapText="1"/>
    </xf>
    <xf numFmtId="0" fontId="9" fillId="0" borderId="0" xfId="0" applyFont="1" applyAlignment="1" applyProtection="1">
      <alignment horizontal="right" vertical="top" wrapText="1"/>
    </xf>
    <xf numFmtId="0" fontId="9" fillId="0" borderId="0" xfId="0" applyFont="1" applyAlignment="1" applyProtection="1">
      <alignment vertical="top" wrapText="1"/>
    </xf>
    <xf numFmtId="165" fontId="9" fillId="2" borderId="0" xfId="0" applyNumberFormat="1" applyFont="1" applyFill="1" applyAlignment="1" applyProtection="1">
      <alignment vertical="top" wrapText="1"/>
      <protection locked="0"/>
    </xf>
    <xf numFmtId="164" fontId="9" fillId="0" borderId="0" xfId="0" applyNumberFormat="1" applyFont="1" applyAlignment="1" applyProtection="1">
      <alignment horizontal="right" vertical="top" wrapText="1"/>
    </xf>
    <xf numFmtId="0" fontId="9" fillId="0" borderId="0" xfId="0" applyFont="1" applyAlignment="1" applyProtection="1">
      <alignment horizontal="left" vertical="top" wrapText="1" indent="1"/>
    </xf>
    <xf numFmtId="0" fontId="9" fillId="0" borderId="0" xfId="0" applyFont="1" applyAlignment="1">
      <alignment horizontal="left" vertical="top" indent="1"/>
    </xf>
    <xf numFmtId="0" fontId="9" fillId="0" borderId="0" xfId="0" applyFont="1" applyAlignment="1">
      <alignment horizontal="left" vertical="center" wrapText="1"/>
    </xf>
    <xf numFmtId="0" fontId="11" fillId="0" borderId="0" xfId="0" applyFont="1" applyAlignment="1">
      <alignment horizontal="left" vertical="top" indent="1"/>
    </xf>
    <xf numFmtId="0" fontId="13" fillId="0" borderId="0" xfId="0" applyFont="1" applyAlignment="1">
      <alignment horizontal="left" vertical="top" indent="1"/>
    </xf>
    <xf numFmtId="0" fontId="9" fillId="0" borderId="0" xfId="0" applyFont="1" applyAlignment="1" applyProtection="1">
      <alignment wrapText="1"/>
    </xf>
    <xf numFmtId="0" fontId="9" fillId="0" borderId="0" xfId="0" applyFont="1" applyAlignment="1" applyProtection="1">
      <alignment horizontal="right" wrapText="1"/>
    </xf>
    <xf numFmtId="0" fontId="8" fillId="2" borderId="0" xfId="0" applyFont="1" applyFill="1" applyAlignment="1" applyProtection="1">
      <alignment vertical="top" wrapText="1"/>
    </xf>
    <xf numFmtId="0" fontId="9" fillId="2" borderId="0" xfId="0" applyFont="1" applyFill="1" applyAlignment="1" applyProtection="1">
      <alignment wrapText="1"/>
    </xf>
    <xf numFmtId="0" fontId="9" fillId="2" borderId="0" xfId="0" applyFont="1" applyFill="1" applyAlignment="1" applyProtection="1">
      <alignment horizontal="left" vertical="center" wrapText="1"/>
    </xf>
    <xf numFmtId="164" fontId="8" fillId="2" borderId="0" xfId="0" applyNumberFormat="1" applyFont="1" applyFill="1" applyAlignment="1" applyProtection="1">
      <alignment horizontal="right" vertical="top" wrapText="1"/>
    </xf>
    <xf numFmtId="0" fontId="9" fillId="2" borderId="0" xfId="0" applyFont="1" applyFill="1" applyAlignment="1" applyProtection="1">
      <alignment vertical="top" wrapText="1"/>
    </xf>
    <xf numFmtId="9" fontId="9" fillId="2" borderId="0" xfId="0" applyNumberFormat="1" applyFont="1" applyFill="1" applyAlignment="1" applyProtection="1">
      <alignment horizontal="left" vertical="center" wrapText="1"/>
    </xf>
    <xf numFmtId="164" fontId="9" fillId="2" borderId="0" xfId="0" applyNumberFormat="1" applyFont="1" applyFill="1" applyAlignment="1" applyProtection="1">
      <alignment horizontal="right" wrapText="1"/>
    </xf>
    <xf numFmtId="0" fontId="8" fillId="2" borderId="0" xfId="0" applyFont="1" applyFill="1" applyAlignment="1" applyProtection="1">
      <alignment horizontal="left" vertical="center" wrapText="1"/>
    </xf>
    <xf numFmtId="164" fontId="8" fillId="2" borderId="0" xfId="0" applyNumberFormat="1" applyFont="1" applyFill="1" applyAlignment="1" applyProtection="1">
      <alignment horizontal="right" wrapText="1"/>
    </xf>
    <xf numFmtId="0" fontId="11" fillId="0" borderId="0" xfId="0" applyFont="1" applyAlignment="1">
      <alignment horizontal="left" vertical="center" wrapText="1"/>
    </xf>
    <xf numFmtId="0" fontId="9" fillId="0" borderId="0" xfId="0" applyFont="1" applyAlignment="1" applyProtection="1">
      <alignment vertical="center" wrapText="1"/>
    </xf>
    <xf numFmtId="0" fontId="0" fillId="0" borderId="0" xfId="0" applyAlignment="1">
      <alignment vertical="center"/>
    </xf>
    <xf numFmtId="0" fontId="8" fillId="2" borderId="0" xfId="0" applyFont="1" applyFill="1" applyAlignment="1" applyProtection="1">
      <alignment vertical="center" wrapText="1"/>
    </xf>
    <xf numFmtId="0" fontId="9" fillId="2" borderId="0" xfId="0" applyFont="1" applyFill="1" applyAlignment="1" applyProtection="1">
      <alignment vertical="center" wrapText="1"/>
    </xf>
    <xf numFmtId="9" fontId="9" fillId="2" borderId="0" xfId="0" applyNumberFormat="1" applyFont="1" applyFill="1" applyAlignment="1" applyProtection="1">
      <alignment vertical="center" wrapText="1"/>
    </xf>
    <xf numFmtId="0" fontId="4" fillId="0" borderId="0" xfId="0" applyFont="1" applyAlignment="1" applyProtection="1">
      <alignment vertical="center" wrapText="1"/>
    </xf>
    <xf numFmtId="0" fontId="9" fillId="0" borderId="0" xfId="0" applyFont="1" applyAlignment="1">
      <alignment horizontal="left" vertical="top"/>
    </xf>
    <xf numFmtId="0" fontId="11" fillId="0" borderId="0" xfId="0" applyFont="1" applyAlignment="1">
      <alignment horizontal="left" vertical="top"/>
    </xf>
    <xf numFmtId="0" fontId="13" fillId="0" borderId="0" xfId="0" applyFont="1" applyAlignment="1">
      <alignment horizontal="left" vertical="top"/>
    </xf>
    <xf numFmtId="0" fontId="0" fillId="0" borderId="0" xfId="0" applyAlignment="1">
      <alignment vertical="top"/>
    </xf>
    <xf numFmtId="0" fontId="0" fillId="0" borderId="0" xfId="0" applyAlignment="1">
      <alignment horizontal="right" vertical="top"/>
    </xf>
    <xf numFmtId="0" fontId="4" fillId="0" borderId="0" xfId="0" applyFont="1" applyAlignment="1" applyProtection="1">
      <alignment horizontal="right" vertical="top" wrapText="1"/>
    </xf>
    <xf numFmtId="0" fontId="9" fillId="2" borderId="0" xfId="0" applyFont="1" applyFill="1" applyAlignment="1" applyProtection="1">
      <alignment horizontal="right" vertical="top" wrapText="1"/>
    </xf>
    <xf numFmtId="164" fontId="9" fillId="2" borderId="0" xfId="0" applyNumberFormat="1" applyFont="1" applyFill="1" applyAlignment="1" applyProtection="1">
      <alignment horizontal="right" vertical="top" wrapText="1"/>
    </xf>
    <xf numFmtId="0" fontId="1" fillId="0" borderId="0" xfId="0" applyFont="1" applyAlignment="1" applyProtection="1">
      <alignment horizontal="center" vertical="center"/>
    </xf>
    <xf numFmtId="0" fontId="7" fillId="0" borderId="0" xfId="0" applyFont="1" applyFill="1" applyAlignment="1" applyProtection="1">
      <alignment horizontal="left" vertical="center" wrapText="1"/>
    </xf>
    <xf numFmtId="0" fontId="7" fillId="0" borderId="0" xfId="0" applyFont="1" applyFill="1" applyAlignment="1" applyProtection="1">
      <alignment vertical="center" wrapText="1"/>
    </xf>
  </cellXfs>
  <cellStyles count="1">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H28"/>
  <sheetViews>
    <sheetView tabSelected="1" view="pageBreakPreview" zoomScale="115" zoomScaleNormal="100" zoomScaleSheetLayoutView="115" workbookViewId="0">
      <selection activeCell="G23" sqref="G23"/>
    </sheetView>
  </sheetViews>
  <sheetFormatPr defaultRowHeight="11.25" x14ac:dyDescent="0.15"/>
  <cols>
    <col min="1" max="1" width="0.5703125" style="1" customWidth="1"/>
    <col min="2" max="2" width="5.140625" style="1" bestFit="1" customWidth="1"/>
    <col min="3" max="3" width="27.28515625" style="2" bestFit="1" customWidth="1"/>
    <col min="4" max="4" width="47.140625" style="1" bestFit="1" customWidth="1"/>
    <col min="5" max="5" width="11" style="1" bestFit="1" customWidth="1"/>
    <col min="6" max="6" width="4.85546875" style="1" bestFit="1" customWidth="1"/>
    <col min="7" max="7" width="12.42578125" style="1" bestFit="1" customWidth="1"/>
    <col min="8" max="8" width="16.7109375" style="1" customWidth="1"/>
    <col min="9" max="9" width="0.5703125" style="1" customWidth="1"/>
    <col min="10" max="16384" width="9.140625" style="1"/>
  </cols>
  <sheetData>
    <row r="2" spans="2:8" x14ac:dyDescent="0.15">
      <c r="C2" s="1"/>
    </row>
    <row r="3" spans="2:8" ht="15" x14ac:dyDescent="0.15">
      <c r="B3" s="50" t="s">
        <v>20</v>
      </c>
      <c r="C3" s="50"/>
      <c r="D3" s="50"/>
      <c r="E3" s="50"/>
      <c r="F3" s="50"/>
      <c r="G3" s="50"/>
      <c r="H3" s="50"/>
    </row>
    <row r="4" spans="2:8" x14ac:dyDescent="0.15">
      <c r="D4" s="3"/>
    </row>
    <row r="5" spans="2:8" x14ac:dyDescent="0.15">
      <c r="B5" s="4" t="s">
        <v>7</v>
      </c>
      <c r="C5" s="4" t="s">
        <v>8</v>
      </c>
      <c r="D5" s="4" t="s">
        <v>9</v>
      </c>
      <c r="E5" s="4" t="s">
        <v>1</v>
      </c>
      <c r="F5" s="4" t="s">
        <v>2</v>
      </c>
      <c r="G5" s="4" t="s">
        <v>3</v>
      </c>
      <c r="H5" s="4" t="s">
        <v>10</v>
      </c>
    </row>
    <row r="6" spans="2:8" ht="45" x14ac:dyDescent="0.15">
      <c r="B6" s="12">
        <v>1</v>
      </c>
      <c r="C6" s="19" t="s">
        <v>16</v>
      </c>
      <c r="D6" s="14" t="s">
        <v>17</v>
      </c>
      <c r="E6" s="15">
        <v>456.1</v>
      </c>
      <c r="F6" s="16" t="s">
        <v>15</v>
      </c>
      <c r="G6" s="17"/>
      <c r="H6" s="18">
        <f t="shared" ref="H6:H23" si="0">E6*G6</f>
        <v>0</v>
      </c>
    </row>
    <row r="7" spans="2:8" ht="22.5" x14ac:dyDescent="0.15">
      <c r="B7" s="12">
        <v>2</v>
      </c>
      <c r="C7" s="19" t="s">
        <v>18</v>
      </c>
      <c r="D7" s="14" t="s">
        <v>19</v>
      </c>
      <c r="E7" s="15">
        <v>456.1</v>
      </c>
      <c r="F7" s="16" t="s">
        <v>15</v>
      </c>
      <c r="G7" s="17"/>
      <c r="H7" s="18">
        <f t="shared" si="0"/>
        <v>0</v>
      </c>
    </row>
    <row r="8" spans="2:8" ht="33.75" x14ac:dyDescent="0.15">
      <c r="B8" s="12">
        <v>3</v>
      </c>
      <c r="C8" s="8" t="s">
        <v>21</v>
      </c>
      <c r="D8" s="9" t="s">
        <v>22</v>
      </c>
      <c r="E8" s="6">
        <v>230</v>
      </c>
      <c r="F8" s="2" t="s">
        <v>4</v>
      </c>
      <c r="G8" s="11"/>
      <c r="H8" s="7">
        <f t="shared" si="0"/>
        <v>0</v>
      </c>
    </row>
    <row r="9" spans="2:8" ht="33.75" x14ac:dyDescent="0.15">
      <c r="B9" s="12">
        <v>4</v>
      </c>
      <c r="C9" s="19" t="s">
        <v>6</v>
      </c>
      <c r="D9" s="14" t="s">
        <v>70</v>
      </c>
      <c r="E9" s="15">
        <v>71</v>
      </c>
      <c r="F9" s="16" t="s">
        <v>23</v>
      </c>
      <c r="G9" s="17"/>
      <c r="H9" s="18">
        <f t="shared" si="0"/>
        <v>0</v>
      </c>
    </row>
    <row r="10" spans="2:8" ht="33.75" x14ac:dyDescent="0.15">
      <c r="B10" s="12">
        <v>5</v>
      </c>
      <c r="C10" s="19" t="s">
        <v>24</v>
      </c>
      <c r="D10" s="14" t="s">
        <v>69</v>
      </c>
      <c r="E10" s="15">
        <v>18</v>
      </c>
      <c r="F10" s="16" t="s">
        <v>23</v>
      </c>
      <c r="G10" s="17"/>
      <c r="H10" s="18">
        <f t="shared" si="0"/>
        <v>0</v>
      </c>
    </row>
    <row r="11" spans="2:8" ht="33.75" x14ac:dyDescent="0.15">
      <c r="B11" s="12">
        <v>6</v>
      </c>
      <c r="C11" s="19" t="s">
        <v>25</v>
      </c>
      <c r="D11" s="14" t="s">
        <v>68</v>
      </c>
      <c r="E11" s="15">
        <v>28</v>
      </c>
      <c r="F11" s="16" t="s">
        <v>23</v>
      </c>
      <c r="G11" s="17"/>
      <c r="H11" s="18">
        <f t="shared" si="0"/>
        <v>0</v>
      </c>
    </row>
    <row r="12" spans="2:8" ht="56.25" x14ac:dyDescent="0.15">
      <c r="B12" s="12">
        <v>7</v>
      </c>
      <c r="C12" s="10" t="s">
        <v>14</v>
      </c>
      <c r="D12" s="5" t="s">
        <v>26</v>
      </c>
      <c r="E12" s="6">
        <v>230</v>
      </c>
      <c r="F12" s="2" t="s">
        <v>4</v>
      </c>
      <c r="G12" s="11"/>
      <c r="H12" s="7">
        <f t="shared" si="0"/>
        <v>0</v>
      </c>
    </row>
    <row r="13" spans="2:8" ht="45" x14ac:dyDescent="0.15">
      <c r="B13" s="12">
        <v>8</v>
      </c>
      <c r="C13" s="19" t="s">
        <v>27</v>
      </c>
      <c r="D13" s="14" t="s">
        <v>60</v>
      </c>
      <c r="E13" s="15">
        <v>456.1</v>
      </c>
      <c r="F13" s="16" t="s">
        <v>15</v>
      </c>
      <c r="G13" s="17"/>
      <c r="H13" s="18">
        <f t="shared" si="0"/>
        <v>0</v>
      </c>
    </row>
    <row r="14" spans="2:8" ht="33.75" x14ac:dyDescent="0.15">
      <c r="B14" s="12">
        <v>9</v>
      </c>
      <c r="C14" s="10" t="s">
        <v>5</v>
      </c>
      <c r="D14" s="5" t="s">
        <v>28</v>
      </c>
      <c r="E14" s="6">
        <v>452.5</v>
      </c>
      <c r="F14" s="2" t="s">
        <v>23</v>
      </c>
      <c r="G14" s="11"/>
      <c r="H14" s="7">
        <f t="shared" si="0"/>
        <v>0</v>
      </c>
    </row>
    <row r="15" spans="2:8" ht="33.75" x14ac:dyDescent="0.15">
      <c r="B15" s="12">
        <v>10</v>
      </c>
      <c r="C15" s="10" t="s">
        <v>29</v>
      </c>
      <c r="D15" s="5" t="s">
        <v>66</v>
      </c>
      <c r="E15" s="6">
        <v>1585</v>
      </c>
      <c r="F15" s="2" t="s">
        <v>23</v>
      </c>
      <c r="G15" s="11"/>
      <c r="H15" s="7">
        <f t="shared" si="0"/>
        <v>0</v>
      </c>
    </row>
    <row r="16" spans="2:8" ht="33.75" x14ac:dyDescent="0.15">
      <c r="B16" s="12">
        <v>11</v>
      </c>
      <c r="C16" s="20" t="s">
        <v>30</v>
      </c>
      <c r="D16" s="21" t="s">
        <v>31</v>
      </c>
      <c r="E16" s="15">
        <v>35</v>
      </c>
      <c r="F16" s="16" t="s">
        <v>15</v>
      </c>
      <c r="G16" s="17"/>
      <c r="H16" s="18">
        <f t="shared" si="0"/>
        <v>0</v>
      </c>
    </row>
    <row r="17" spans="2:8" ht="90" x14ac:dyDescent="0.15">
      <c r="B17" s="12">
        <v>12</v>
      </c>
      <c r="C17" s="19" t="s">
        <v>32</v>
      </c>
      <c r="D17" s="14" t="s">
        <v>61</v>
      </c>
      <c r="E17" s="15">
        <v>456.1</v>
      </c>
      <c r="F17" s="16" t="s">
        <v>15</v>
      </c>
      <c r="G17" s="17"/>
      <c r="H17" s="18">
        <f t="shared" ref="H17:H18" si="1">E17*G17</f>
        <v>0</v>
      </c>
    </row>
    <row r="18" spans="2:8" ht="90" x14ac:dyDescent="0.15">
      <c r="B18" s="12">
        <v>13</v>
      </c>
      <c r="C18" s="22" t="s">
        <v>33</v>
      </c>
      <c r="D18" s="21" t="s">
        <v>62</v>
      </c>
      <c r="E18" s="15">
        <v>64</v>
      </c>
      <c r="F18" s="16" t="s">
        <v>23</v>
      </c>
      <c r="G18" s="17"/>
      <c r="H18" s="18">
        <f t="shared" si="1"/>
        <v>0</v>
      </c>
    </row>
    <row r="19" spans="2:8" ht="67.5" x14ac:dyDescent="0.15">
      <c r="B19" s="12">
        <v>14</v>
      </c>
      <c r="C19" s="22" t="s">
        <v>34</v>
      </c>
      <c r="D19" s="21" t="s">
        <v>63</v>
      </c>
      <c r="E19" s="15">
        <v>71</v>
      </c>
      <c r="F19" s="16" t="s">
        <v>23</v>
      </c>
      <c r="G19" s="17"/>
      <c r="H19" s="18">
        <f t="shared" ref="H19" si="2">E19*G19</f>
        <v>0</v>
      </c>
    </row>
    <row r="20" spans="2:8" ht="56.25" x14ac:dyDescent="0.15">
      <c r="B20" s="12">
        <v>15</v>
      </c>
      <c r="C20" s="22" t="s">
        <v>35</v>
      </c>
      <c r="D20" s="21" t="s">
        <v>64</v>
      </c>
      <c r="E20" s="15">
        <v>18</v>
      </c>
      <c r="F20" s="16" t="s">
        <v>23</v>
      </c>
      <c r="G20" s="17"/>
      <c r="H20" s="18">
        <f t="shared" ref="H20" si="3">E20*G20</f>
        <v>0</v>
      </c>
    </row>
    <row r="21" spans="2:8" ht="105" x14ac:dyDescent="0.15">
      <c r="B21" s="12">
        <v>16</v>
      </c>
      <c r="C21" s="23" t="s">
        <v>36</v>
      </c>
      <c r="D21" s="35" t="s">
        <v>67</v>
      </c>
      <c r="E21" s="15">
        <v>18</v>
      </c>
      <c r="F21" s="16" t="s">
        <v>23</v>
      </c>
      <c r="G21" s="17"/>
      <c r="H21" s="18">
        <f t="shared" ref="H21" si="4">E21*G21</f>
        <v>0</v>
      </c>
    </row>
    <row r="22" spans="2:8" ht="78.75" x14ac:dyDescent="0.15">
      <c r="B22" s="12">
        <v>17</v>
      </c>
      <c r="C22" s="19" t="s">
        <v>37</v>
      </c>
      <c r="D22" s="14" t="s">
        <v>65</v>
      </c>
      <c r="E22" s="15">
        <v>2.5</v>
      </c>
      <c r="F22" s="16" t="s">
        <v>23</v>
      </c>
      <c r="G22" s="17"/>
      <c r="H22" s="18">
        <f t="shared" si="0"/>
        <v>0</v>
      </c>
    </row>
    <row r="23" spans="2:8" ht="33.75" x14ac:dyDescent="0.15">
      <c r="B23" s="12">
        <v>18</v>
      </c>
      <c r="C23" s="19" t="s">
        <v>38</v>
      </c>
      <c r="D23" s="14" t="s">
        <v>39</v>
      </c>
      <c r="E23" s="15">
        <v>2</v>
      </c>
      <c r="F23" s="16" t="s">
        <v>40</v>
      </c>
      <c r="G23" s="17"/>
      <c r="H23" s="18">
        <f t="shared" si="0"/>
        <v>0</v>
      </c>
    </row>
    <row r="24" spans="2:8" x14ac:dyDescent="0.15">
      <c r="B24" s="24"/>
      <c r="C24" s="16"/>
      <c r="D24" s="24"/>
      <c r="E24" s="24"/>
      <c r="F24" s="24"/>
      <c r="G24" s="24"/>
      <c r="H24" s="25"/>
    </row>
    <row r="25" spans="2:8" x14ac:dyDescent="0.15">
      <c r="B25" s="24"/>
      <c r="C25" s="16"/>
      <c r="D25" s="26" t="s">
        <v>11</v>
      </c>
      <c r="E25" s="27"/>
      <c r="F25" s="27"/>
      <c r="G25" s="28"/>
      <c r="H25" s="29">
        <f>SUM(H6:H23)</f>
        <v>0</v>
      </c>
    </row>
    <row r="26" spans="2:8" x14ac:dyDescent="0.15">
      <c r="B26" s="24"/>
      <c r="C26" s="16"/>
      <c r="D26" s="30" t="s">
        <v>12</v>
      </c>
      <c r="E26" s="27"/>
      <c r="F26" s="27"/>
      <c r="G26" s="31">
        <v>0.27</v>
      </c>
      <c r="H26" s="32">
        <f>H25*G26</f>
        <v>0</v>
      </c>
    </row>
    <row r="27" spans="2:8" x14ac:dyDescent="0.15">
      <c r="B27" s="24"/>
      <c r="C27" s="16"/>
      <c r="D27" s="26" t="s">
        <v>13</v>
      </c>
      <c r="E27" s="27"/>
      <c r="F27" s="27"/>
      <c r="G27" s="33" t="s">
        <v>0</v>
      </c>
      <c r="H27" s="34">
        <f>SUM(H25:H26)</f>
        <v>0</v>
      </c>
    </row>
    <row r="28" spans="2:8" ht="3" customHeight="1" x14ac:dyDescent="0.15">
      <c r="B28" s="51"/>
      <c r="C28" s="51"/>
      <c r="D28" s="51"/>
      <c r="E28" s="51"/>
      <c r="F28" s="51"/>
      <c r="G28" s="51"/>
      <c r="H28" s="51"/>
    </row>
  </sheetData>
  <sheetProtection algorithmName="SHA-512" hashValue="Zlm5qLPaEs5CIsM/lwTgLQVOnKULdWF3cvXblkcWg3yavaQpVY0Bih3Ym+WzPpeUSwRd0uvkoyfRxPUmggkZQQ==" saltValue="Pi4PWJt9+Ns5ztgeYxNLrg==" spinCount="100000" sheet="1" selectLockedCells="1"/>
  <mergeCells count="2">
    <mergeCell ref="B3:H3"/>
    <mergeCell ref="B28:H28"/>
  </mergeCells>
  <pageMargins left="0.31496062992125984" right="0.31496062992125984" top="0.35433070866141736" bottom="0.35433070866141736" header="0.31496062992125984" footer="0.31496062992125984"/>
  <pageSetup paperSize="9" scale="77" orientation="portrait" r:id="rId1"/>
  <rowBreaks count="1" manualBreakCount="1">
    <brk id="27"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H21"/>
  <sheetViews>
    <sheetView view="pageBreakPreview" zoomScaleNormal="100" zoomScaleSheetLayoutView="100" workbookViewId="0">
      <selection activeCell="G17" sqref="G17"/>
    </sheetView>
  </sheetViews>
  <sheetFormatPr defaultRowHeight="15" x14ac:dyDescent="0.25"/>
  <cols>
    <col min="1" max="1" width="0.7109375" customWidth="1"/>
    <col min="2" max="2" width="5.140625" style="45" customWidth="1"/>
    <col min="3" max="3" width="27.28515625" customWidth="1"/>
    <col min="4" max="4" width="47.140625" customWidth="1"/>
    <col min="5" max="5" width="11" style="46" customWidth="1"/>
    <col min="6" max="6" width="4.85546875" style="37" customWidth="1"/>
    <col min="7" max="7" width="12.42578125" style="37" customWidth="1"/>
    <col min="8" max="8" width="16.7109375" style="46" customWidth="1"/>
    <col min="9" max="9" width="0.7109375" customWidth="1"/>
  </cols>
  <sheetData>
    <row r="2" spans="2:8" x14ac:dyDescent="0.25">
      <c r="B2" s="2"/>
      <c r="C2" s="1"/>
      <c r="D2" s="1"/>
      <c r="E2" s="47"/>
      <c r="F2" s="41"/>
      <c r="G2" s="41"/>
      <c r="H2" s="47"/>
    </row>
    <row r="3" spans="2:8" x14ac:dyDescent="0.25">
      <c r="B3" s="50" t="s">
        <v>77</v>
      </c>
      <c r="C3" s="50"/>
      <c r="D3" s="50"/>
      <c r="E3" s="50"/>
      <c r="F3" s="50"/>
      <c r="G3" s="50"/>
      <c r="H3" s="50"/>
    </row>
    <row r="4" spans="2:8" x14ac:dyDescent="0.25">
      <c r="B4" s="2"/>
      <c r="C4" s="2"/>
      <c r="D4" s="3"/>
      <c r="E4" s="47"/>
      <c r="F4" s="41"/>
      <c r="G4" s="41"/>
      <c r="H4" s="47"/>
    </row>
    <row r="5" spans="2:8" s="37" customFormat="1" x14ac:dyDescent="0.25">
      <c r="B5" s="4" t="s">
        <v>7</v>
      </c>
      <c r="C5" s="4" t="s">
        <v>8</v>
      </c>
      <c r="D5" s="4" t="s">
        <v>9</v>
      </c>
      <c r="E5" s="4" t="s">
        <v>1</v>
      </c>
      <c r="F5" s="4" t="s">
        <v>2</v>
      </c>
      <c r="G5" s="4" t="s">
        <v>3</v>
      </c>
      <c r="H5" s="4" t="s">
        <v>10</v>
      </c>
    </row>
    <row r="6" spans="2:8" s="37" customFormat="1" ht="45" x14ac:dyDescent="0.25">
      <c r="B6" s="12">
        <v>1</v>
      </c>
      <c r="C6" s="13" t="s">
        <v>41</v>
      </c>
      <c r="D6" s="14" t="s">
        <v>53</v>
      </c>
      <c r="E6" s="15">
        <v>6.7</v>
      </c>
      <c r="F6" s="16" t="s">
        <v>59</v>
      </c>
      <c r="G6" s="17"/>
      <c r="H6" s="18">
        <f t="shared" ref="H6:H17" si="0">E6*G6</f>
        <v>0</v>
      </c>
    </row>
    <row r="7" spans="2:8" s="37" customFormat="1" ht="46.5" x14ac:dyDescent="0.25">
      <c r="B7" s="12">
        <v>2</v>
      </c>
      <c r="C7" s="13" t="s">
        <v>42</v>
      </c>
      <c r="D7" s="14" t="s">
        <v>75</v>
      </c>
      <c r="E7" s="15">
        <v>2</v>
      </c>
      <c r="F7" s="16" t="s">
        <v>40</v>
      </c>
      <c r="G7" s="17"/>
      <c r="H7" s="18">
        <f t="shared" si="0"/>
        <v>0</v>
      </c>
    </row>
    <row r="8" spans="2:8" s="37" customFormat="1" ht="67.5" x14ac:dyDescent="0.25">
      <c r="B8" s="12">
        <v>3</v>
      </c>
      <c r="C8" s="13" t="s">
        <v>43</v>
      </c>
      <c r="D8" s="14" t="s">
        <v>54</v>
      </c>
      <c r="E8" s="15">
        <v>0.8</v>
      </c>
      <c r="F8" s="16" t="s">
        <v>59</v>
      </c>
      <c r="G8" s="17"/>
      <c r="H8" s="18">
        <f t="shared" si="0"/>
        <v>0</v>
      </c>
    </row>
    <row r="9" spans="2:8" s="37" customFormat="1" ht="56.25" x14ac:dyDescent="0.25">
      <c r="B9" s="12">
        <v>4</v>
      </c>
      <c r="C9" s="13" t="s">
        <v>44</v>
      </c>
      <c r="D9" s="14" t="s">
        <v>55</v>
      </c>
      <c r="E9" s="15">
        <v>5.4</v>
      </c>
      <c r="F9" s="16" t="s">
        <v>59</v>
      </c>
      <c r="G9" s="17"/>
      <c r="H9" s="18">
        <f t="shared" si="0"/>
        <v>0</v>
      </c>
    </row>
    <row r="10" spans="2:8" s="37" customFormat="1" ht="78.75" x14ac:dyDescent="0.25">
      <c r="B10" s="12">
        <v>5</v>
      </c>
      <c r="C10" s="13" t="s">
        <v>45</v>
      </c>
      <c r="D10" s="14" t="s">
        <v>56</v>
      </c>
      <c r="E10" s="15">
        <v>22</v>
      </c>
      <c r="F10" s="16" t="s">
        <v>23</v>
      </c>
      <c r="G10" s="17"/>
      <c r="H10" s="18">
        <f t="shared" si="0"/>
        <v>0</v>
      </c>
    </row>
    <row r="11" spans="2:8" s="37" customFormat="1" ht="56.25" x14ac:dyDescent="0.25">
      <c r="B11" s="12">
        <v>6</v>
      </c>
      <c r="C11" s="13" t="s">
        <v>46</v>
      </c>
      <c r="D11" s="14" t="s">
        <v>57</v>
      </c>
      <c r="E11" s="15">
        <v>27</v>
      </c>
      <c r="F11" s="16" t="s">
        <v>15</v>
      </c>
      <c r="G11" s="17"/>
      <c r="H11" s="18">
        <f t="shared" si="0"/>
        <v>0</v>
      </c>
    </row>
    <row r="12" spans="2:8" s="37" customFormat="1" ht="90" x14ac:dyDescent="0.25">
      <c r="B12" s="12">
        <v>7</v>
      </c>
      <c r="C12" s="42" t="s">
        <v>47</v>
      </c>
      <c r="D12" s="21" t="s">
        <v>58</v>
      </c>
      <c r="E12" s="15">
        <v>0.1</v>
      </c>
      <c r="F12" s="16" t="s">
        <v>59</v>
      </c>
      <c r="G12" s="17"/>
      <c r="H12" s="18">
        <f t="shared" si="0"/>
        <v>0</v>
      </c>
    </row>
    <row r="13" spans="2:8" s="37" customFormat="1" ht="56.25" x14ac:dyDescent="0.25">
      <c r="B13" s="12">
        <v>8</v>
      </c>
      <c r="C13" s="13" t="s">
        <v>48</v>
      </c>
      <c r="D13" s="14" t="s">
        <v>74</v>
      </c>
      <c r="E13" s="15">
        <v>27</v>
      </c>
      <c r="F13" s="16" t="s">
        <v>15</v>
      </c>
      <c r="G13" s="17"/>
      <c r="H13" s="18">
        <f t="shared" si="0"/>
        <v>0</v>
      </c>
    </row>
    <row r="14" spans="2:8" s="37" customFormat="1" ht="33.75" x14ac:dyDescent="0.25">
      <c r="B14" s="12">
        <v>9</v>
      </c>
      <c r="C14" s="43" t="s">
        <v>49</v>
      </c>
      <c r="D14" s="21" t="s">
        <v>76</v>
      </c>
      <c r="E14" s="15">
        <v>30</v>
      </c>
      <c r="F14" s="16" t="s">
        <v>15</v>
      </c>
      <c r="G14" s="17"/>
      <c r="H14" s="18">
        <f t="shared" si="0"/>
        <v>0</v>
      </c>
    </row>
    <row r="15" spans="2:8" s="37" customFormat="1" ht="33.75" x14ac:dyDescent="0.25">
      <c r="B15" s="12">
        <v>10</v>
      </c>
      <c r="C15" s="43" t="s">
        <v>50</v>
      </c>
      <c r="D15" s="21" t="s">
        <v>73</v>
      </c>
      <c r="E15" s="15">
        <v>5</v>
      </c>
      <c r="F15" s="16" t="s">
        <v>23</v>
      </c>
      <c r="G15" s="17"/>
      <c r="H15" s="18">
        <f t="shared" si="0"/>
        <v>0</v>
      </c>
    </row>
    <row r="16" spans="2:8" s="37" customFormat="1" ht="67.5" x14ac:dyDescent="0.25">
      <c r="B16" s="12">
        <v>11</v>
      </c>
      <c r="C16" s="43" t="s">
        <v>51</v>
      </c>
      <c r="D16" s="21" t="s">
        <v>72</v>
      </c>
      <c r="E16" s="15">
        <v>7</v>
      </c>
      <c r="F16" s="16" t="s">
        <v>23</v>
      </c>
      <c r="G16" s="17"/>
      <c r="H16" s="18">
        <f t="shared" si="0"/>
        <v>0</v>
      </c>
    </row>
    <row r="17" spans="2:8" s="37" customFormat="1" ht="60" x14ac:dyDescent="0.25">
      <c r="B17" s="12">
        <v>12</v>
      </c>
      <c r="C17" s="44" t="s">
        <v>52</v>
      </c>
      <c r="D17" s="35" t="s">
        <v>71</v>
      </c>
      <c r="E17" s="15">
        <v>8</v>
      </c>
      <c r="F17" s="16" t="s">
        <v>23</v>
      </c>
      <c r="G17" s="17"/>
      <c r="H17" s="18">
        <f t="shared" si="0"/>
        <v>0</v>
      </c>
    </row>
    <row r="18" spans="2:8" s="37" customFormat="1" x14ac:dyDescent="0.25">
      <c r="B18" s="16"/>
      <c r="C18" s="36"/>
      <c r="D18" s="38" t="s">
        <v>11</v>
      </c>
      <c r="E18" s="48"/>
      <c r="F18" s="39"/>
      <c r="G18" s="39"/>
      <c r="H18" s="29">
        <f>SUM(H6:H17)</f>
        <v>0</v>
      </c>
    </row>
    <row r="19" spans="2:8" s="37" customFormat="1" x14ac:dyDescent="0.25">
      <c r="B19" s="16"/>
      <c r="C19" s="36"/>
      <c r="D19" s="39" t="s">
        <v>12</v>
      </c>
      <c r="E19" s="48"/>
      <c r="F19" s="39"/>
      <c r="G19" s="40">
        <v>0.27</v>
      </c>
      <c r="H19" s="49">
        <f>H18*G19</f>
        <v>0</v>
      </c>
    </row>
    <row r="20" spans="2:8" s="37" customFormat="1" x14ac:dyDescent="0.25">
      <c r="B20" s="16"/>
      <c r="C20" s="36"/>
      <c r="D20" s="38" t="s">
        <v>13</v>
      </c>
      <c r="E20" s="48"/>
      <c r="F20" s="39"/>
      <c r="G20" s="38" t="s">
        <v>0</v>
      </c>
      <c r="H20" s="29">
        <f>SUM(H18:H19)</f>
        <v>0</v>
      </c>
    </row>
    <row r="21" spans="2:8" s="37" customFormat="1" ht="3" customHeight="1" x14ac:dyDescent="0.25">
      <c r="B21" s="52"/>
      <c r="C21" s="52"/>
      <c r="D21" s="52"/>
      <c r="E21" s="52"/>
      <c r="F21" s="52"/>
      <c r="G21" s="52"/>
      <c r="H21" s="52"/>
    </row>
  </sheetData>
  <sheetProtection algorithmName="SHA-512" hashValue="Ko5IYQoLRZxtpfwOJ+GLbk6iPEkC7M6hOjorQGMjqpSPJKRTgnbGdtE90P8fiWzolY39o8Hgg8mpCKP5EddejQ==" saltValue="AHiddqKZjly9sAoGH/lUUg==" spinCount="100000" sheet="1" objects="1" scenarios="1" selectLockedCells="1"/>
  <mergeCells count="2">
    <mergeCell ref="B3:H3"/>
    <mergeCell ref="B21:H21"/>
  </mergeCells>
  <pageMargins left="0.31496062992125984" right="0.31496062992125984" top="0.35433070866141736" bottom="0.35433070866141736" header="0.31496062992125984" footer="0.31496062992125984"/>
  <pageSetup paperSize="9" scale="7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2</vt:i4>
      </vt:variant>
      <vt:variant>
        <vt:lpstr>Névvel ellátott tartományok</vt:lpstr>
      </vt:variant>
      <vt:variant>
        <vt:i4>3</vt:i4>
      </vt:variant>
    </vt:vector>
  </HeadingPairs>
  <TitlesOfParts>
    <vt:vector size="5" baseType="lpstr">
      <vt:lpstr>MLÓ tetőfelújítás</vt:lpstr>
      <vt:lpstr>MLÓ Előtető</vt:lpstr>
      <vt:lpstr>'MLÓ tetőfelújítás'!Nyomtatási_cím</vt:lpstr>
      <vt:lpstr>'MLÓ Előtető'!Nyomtatási_terület</vt:lpstr>
      <vt:lpstr>'MLÓ tetőfelújítás'!Nyomtatási_terület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Bartalus László</dc:creator>
  <cp:lastModifiedBy>Bartalus László</cp:lastModifiedBy>
  <cp:lastPrinted>2021-06-24T10:50:36Z</cp:lastPrinted>
  <dcterms:created xsi:type="dcterms:W3CDTF">2020-08-13T12:27:54Z</dcterms:created>
  <dcterms:modified xsi:type="dcterms:W3CDTF">2021-06-24T12:12:55Z</dcterms:modified>
</cp:coreProperties>
</file>