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20520" windowHeight="8550"/>
  </bookViews>
  <sheets>
    <sheet name="Ktg.vetés kiírás" sheetId="2" r:id="rId1"/>
  </sheets>
  <definedNames>
    <definedName name="_xlnm._FilterDatabase" localSheetId="0" hidden="1">'Ktg.vetés kiírás'!$A$2:$G$101</definedName>
    <definedName name="_xlnm.Print_Titles" localSheetId="0">'Ktg.vetés kiírás'!$2:$2</definedName>
    <definedName name="_xlnm.Print_Area" localSheetId="0">'Ktg.vetés kiírás'!$A$1:$K$65</definedName>
  </definedNames>
  <calcPr calcId="125725"/>
</workbook>
</file>

<file path=xl/calcChain.xml><?xml version="1.0" encoding="utf-8"?>
<calcChain xmlns="http://schemas.openxmlformats.org/spreadsheetml/2006/main">
  <c r="K30" i="2"/>
  <c r="K31"/>
  <c r="K32"/>
  <c r="K33"/>
  <c r="K34"/>
  <c r="K35"/>
  <c r="K36"/>
  <c r="K37"/>
  <c r="K38"/>
  <c r="K40"/>
  <c r="K41"/>
  <c r="K42"/>
  <c r="K43"/>
  <c r="K44"/>
  <c r="K45"/>
  <c r="K46"/>
  <c r="K47"/>
  <c r="K48"/>
  <c r="K49"/>
  <c r="K50"/>
  <c r="K29"/>
  <c r="K58"/>
  <c r="K59"/>
  <c r="K57"/>
  <c r="K10"/>
  <c r="F53"/>
  <c r="F54"/>
  <c r="K5"/>
  <c r="K56"/>
  <c r="K53"/>
  <c r="K52"/>
  <c r="F52"/>
  <c r="K26"/>
  <c r="F26"/>
  <c r="K25"/>
  <c r="F25"/>
  <c r="K24"/>
  <c r="F24"/>
  <c r="F22"/>
  <c r="F21"/>
  <c r="F20"/>
  <c r="K19"/>
  <c r="F19"/>
  <c r="K18"/>
  <c r="F18"/>
  <c r="K17"/>
  <c r="F17"/>
  <c r="F15"/>
  <c r="K14"/>
  <c r="F14"/>
  <c r="K13"/>
  <c r="F13"/>
  <c r="K12"/>
  <c r="F12"/>
  <c r="F10"/>
  <c r="K9"/>
  <c r="F9"/>
  <c r="K8"/>
  <c r="F8"/>
  <c r="K7"/>
  <c r="F7"/>
  <c r="K6"/>
  <c r="F6"/>
  <c r="F5"/>
  <c r="K3"/>
  <c r="K60" l="1"/>
  <c r="F60"/>
  <c r="K61" l="1"/>
</calcChain>
</file>

<file path=xl/sharedStrings.xml><?xml version="1.0" encoding="utf-8"?>
<sst xmlns="http://schemas.openxmlformats.org/spreadsheetml/2006/main" count="157" uniqueCount="84">
  <si>
    <t>Nagyterem</t>
  </si>
  <si>
    <t>Kisterem</t>
  </si>
  <si>
    <t>Beruházási jellegű munkák</t>
  </si>
  <si>
    <t>Konyha</t>
  </si>
  <si>
    <t>Karbantartási munkák</t>
  </si>
  <si>
    <t>Csempe pótlás</t>
  </si>
  <si>
    <t>Vízvezetékhálózat felülvizsgálata, szükség szerinti javítása</t>
  </si>
  <si>
    <t>Küszöb pótlás, ajtó passzítása</t>
  </si>
  <si>
    <t>Előtér</t>
  </si>
  <si>
    <t>Műanyag lambéria bontása</t>
  </si>
  <si>
    <t>WC-k</t>
  </si>
  <si>
    <t>Büfé</t>
  </si>
  <si>
    <t>Külső munkák</t>
  </si>
  <si>
    <t>Becsült költség</t>
  </si>
  <si>
    <t>Mindkét bejárathoz új küszöb készítése, tölgyfából, rézsínnel</t>
  </si>
  <si>
    <t>Burkolással érintet 3 db ajtóhoz új küszöb és ajtók levágása, javítása</t>
  </si>
  <si>
    <t>Egész épület</t>
  </si>
  <si>
    <t>Mennyiség</t>
  </si>
  <si>
    <t>padlóösszefolyó csere, burkolat javításával együtt</t>
  </si>
  <si>
    <t>Lambéria burkolás bontása, vakolatjavítása, glettelése, festés</t>
  </si>
  <si>
    <t xml:space="preserve">Műanyag lambéria bontása </t>
  </si>
  <si>
    <t>Faburkolat hiányosságok ki glettelése és teljes felületen történő  mázolása</t>
  </si>
  <si>
    <t>Új lambéria készítése bútorlapból</t>
  </si>
  <si>
    <t>Lambéria alatti falazat javítása, glettelése, szükség szerint vakolat leverése és páraáteresztő vakolat készítése</t>
  </si>
  <si>
    <t>Ajtó passzítása, javítása, vsiszolása, mázolása, tokkal együtt</t>
  </si>
  <si>
    <t>Oldalfal diszperziós festése két rétegben  (a felület megfelelő előkészítésével)</t>
  </si>
  <si>
    <t>Mennyezet diszperzós festése két rétegben  (a felület megfelelő előkészítésével)</t>
  </si>
  <si>
    <t>Kisterem diszperziós festése két rétegben, mennyezettel együtt  (a felület megfelelő előkészítésével)</t>
  </si>
  <si>
    <t>Előtér festése (oldalfal, mennyezet)  (a felület megfelelő előkészítésével)</t>
  </si>
  <si>
    <t>Nagyteremből nyíló raktár ajtó javítás, passzítás , csiszolás, mázolás</t>
  </si>
  <si>
    <t>Ajtó, tok csiszolása, mázolása</t>
  </si>
  <si>
    <t>Raktár átjáróban kerámia burkolat készítése a meglévőre ragasztással, padlókiegyenlítéssel, lábazat készítése</t>
  </si>
  <si>
    <t>Kétszárnyú ajtó javítás,csiszolás, passzítás, mázolás</t>
  </si>
  <si>
    <t>Oldalfal, mennyezet diszperziós festése (a felület megfelelő előkészítésével)</t>
  </si>
  <si>
    <t>Raktár ajtó javítás, festés külső (lazúros)</t>
  </si>
  <si>
    <t>Külső, belső vakolat javítása nyilászáró csere környezetében</t>
  </si>
  <si>
    <t>MINDÖSSZESEN:</t>
  </si>
  <si>
    <t>Összesen:</t>
  </si>
  <si>
    <t>M.e.</t>
  </si>
  <si>
    <t>Egységár</t>
  </si>
  <si>
    <t>m2</t>
  </si>
  <si>
    <t>db</t>
  </si>
  <si>
    <t>Külső lépcső stokkolása</t>
  </si>
  <si>
    <t>fm</t>
  </si>
  <si>
    <t>II. Rákóczi Ferenc Klubkönyvtár tervezett felújítási munkálatai (2016)</t>
  </si>
  <si>
    <t>A lambéria alatti 12 cm vastag omladozó fal helyreállítása új, legalább 25 cm falzattal, vakolással</t>
  </si>
  <si>
    <t>Meglévő padlóburkolat bontása</t>
  </si>
  <si>
    <t>Kétszárnyú belső üvegezett ajtó bontása és új, az eredetivel egyező kilakítású fa ajtó  beépítése biztonsági zárral, küszöbbel. 140/210 cm. Ajtó mázolásával (előkészítési munkával együtt).</t>
  </si>
  <si>
    <t>Az ablakoknál a belső párkányok bontása és új műanyag  párkány készítése 100x28 cm - 5 db</t>
  </si>
  <si>
    <t>Mosogató elé takarófal (bútorlapból) készítése, dió színben</t>
  </si>
  <si>
    <t>Fűtési rendszer teljes átalakítása és a külön körök (büfé, kisterem, nagyterem, folyosó) szakaszolhatóságának biztosítása. 2 db hőmennyiségmérő beépítése, amely biztosítja az épületen belül a büfé, valamint a többi helyiség együttesen  történő mérését. A vezetéket az aljzatban kell vezetni, műanyag, 5 rétegű szigetelt vezeték beépítésével.</t>
  </si>
  <si>
    <t>Új padlóburkolat fektetése laminált padlóburkolattal, aljzatkiegyenlítéssel és új padlóburkolathoz lábazat készítése. Alkalmazott anyagminőség: 10 mm vastag, C 5 keménységű, dió színű laminált padló, színben azonos laminált padlószegéllyel, végzáróval, sarokelemmel, alátétként habfóliával.</t>
  </si>
  <si>
    <t>Büfé, fogyasztó terében a 320/180-as 1 rétegű fix üvegfal bontása, új, fehér színű műanyag ablakok beépítése. 150/180 cm-es felül bukó, alul fix ablak, 70 mm beépítési mélységű, 5 légkamrás, függőleges sorolóléccel beépítve (2 db), külső, belső műanyag párkánnyal, 2 rétegű üvegezéssel, üveg minősége: 1,0 W/m2k, a beépítés után a felület javítása, festése.</t>
  </si>
  <si>
    <t>Cserépfedés javítása, anyaga és kialakítása a meglévő fedéssel azonosan (Alkotmány úttal parhuzamos tető belső felület (14 x 4 m)</t>
  </si>
  <si>
    <t xml:space="preserve">Kerámia burkolat a meglévőre ragasztással, padlókiegyenlítéssel. Anyagminőség: csúszásmentes, PEI V kopásállóságú, máz nélküli, max. 33,3 x 33,3 cm méretű lapokból hálósan rakva, </t>
  </si>
  <si>
    <t>Lábazatburkolat készítése, anyaga egyezzen meg a padlóburkolat anyagával</t>
  </si>
  <si>
    <t>Fa ajtó készítése az Alkotmány utcai homlokzaton a meglévő acél ajtó meghagyásával, a meglévő bejárati ajtó minőségével, színével egyezően, bevilágító, és üvegezés nélkül.</t>
  </si>
  <si>
    <t>Fa lambéria készítése fenyőből, beltéri lazúrral kezelve 1,5 m magasságban AB minőségű 12,5 mm-es lucfenyő trapéz lambériából, elemszélesség : 96 m, lazúr színe: üzemeltetővel egyeztetve</t>
  </si>
  <si>
    <t xml:space="preserve">Kerámia burkolat készítése a meglévőre ragasztással, padlókiegyenlítéssel, lábazat készítése. Anyagminőség: csúszásmentes, PEI V kopásállóságú, máz nélküli, max. 33,3 x 33,3 cm méretű lapokból hálósan rakva, </t>
  </si>
  <si>
    <t>Fa lambéria készítésefenyőből, beltéri lazúrral kezelve, AB minőségű 12,5 mm-es lucfenyő trapéz lambériából, elemszélesség : 96 m, lazúr színe: üzemeltetővel egyeztetve, magassága egyezzen meg a büfé meglévő lambériájával.</t>
  </si>
  <si>
    <t>A meglévő lépcső elé kapaszkodó készítése fémbő, antracit színre mázolva, helyszíni egyeztetés keretében kiválasztva, egyeztetve.</t>
  </si>
  <si>
    <r>
      <t>Fa előtető készítése főbejárat elé, falra erősítve, cserépfedéssel kb. 2x2 m méretben (4 m</t>
    </r>
    <r>
      <rPr>
        <vertAlign val="superscript"/>
        <sz val="11"/>
        <rFont val="Calibri"/>
        <family val="2"/>
        <charset val="238"/>
      </rPr>
      <t>2</t>
    </r>
    <r>
      <rPr>
        <sz val="11"/>
        <rFont val="Calibri"/>
        <family val="2"/>
        <charset val="238"/>
      </rPr>
      <t xml:space="preserve">), épületre merőleges gerinccel, bádogozással, belső lambériával. Cserépfedés anyaga egyezzen meg a javításra használt cseréppel. A faszerkezet színe egyezzen meg a bejárati ajtó színével. </t>
    </r>
  </si>
  <si>
    <t>Ablakcsere (fából) külső, új párkánnyal (95x170), az ablak kialakítása, színe egyezzen meg a már meglévő, az Erzsébet liget felé eső homlokzaton kicserélt ablakokkal, párkánnyal!</t>
  </si>
  <si>
    <t>Ablakcsere (fából) külső, belső  új párkánnyal (95x170), az ablak kialakítása, színe egyezzen meg a már meglévő, az Erzsébet liget felé eső homlokzaton kicserélt ablakokkal, párkánnyal, belső párkány műanyagból!</t>
  </si>
  <si>
    <t>Megjegyzés:</t>
  </si>
  <si>
    <t>A festéssel kapcsolatos színek  az üzemeltetővel történt egyeztetés alapján  kerünek meghatározásra.</t>
  </si>
  <si>
    <t xml:space="preserve">Az intézmény előtti terület térburkolási, az árok befedési költségeinek meghatározása folymatban van, a munka a fenti munkákkal nem egyidőben, hanem a későbbiek folymán kerül kiírásra. </t>
  </si>
  <si>
    <r>
      <t>Csempeburkolat körben 1,8 m magasságban:  16,5 m</t>
    </r>
    <r>
      <rPr>
        <i/>
        <vertAlign val="superscript"/>
        <sz val="11"/>
        <rFont val="Calibri"/>
        <family val="2"/>
        <charset val="238"/>
      </rPr>
      <t>2</t>
    </r>
    <r>
      <rPr>
        <i/>
        <sz val="11"/>
        <rFont val="Calibri"/>
        <family val="2"/>
        <charset val="238"/>
      </rPr>
      <t>; PEI II kopásállóságú, mázas csempe, max. 20 x 30 -as méretben hálósan rakva, színek üzemeltetővel egyeztetve.</t>
    </r>
  </si>
  <si>
    <t>Szaniterek: Alföldi vagy vele azonos minőségű</t>
  </si>
  <si>
    <t>Szerelvények: MOFÉM vagy vele azonos minőségű.</t>
  </si>
  <si>
    <t>Női WC (3,2 x 1,7m) teljes felújítása  a meglévő burkolatok, szaniterek, vezetékek bontásával,  (vízvezeték, oldalfal, padló csempézézés, szaniterek 2 Wc, 1 mosdó csere, 2 ablakcsere (ablak minősége egyezzen meg a büfé ablakával), WC elválasztó falak javítása, mázolása, falak festése fehér diszperziós festékkel, festés előtti előkészítéssel, ajtó javítása, mázolása.</t>
  </si>
  <si>
    <r>
      <t>m</t>
    </r>
    <r>
      <rPr>
        <vertAlign val="superscript"/>
        <sz val="11"/>
        <rFont val="Calibri"/>
        <family val="2"/>
        <charset val="238"/>
      </rPr>
      <t>2</t>
    </r>
  </si>
  <si>
    <t>Mázolás (elválasztó falak, ajtó)</t>
  </si>
  <si>
    <t>wc</t>
  </si>
  <si>
    <t>mosdó</t>
  </si>
  <si>
    <t>wc (változatlan elrendezés)</t>
  </si>
  <si>
    <t>Új víz és - szennyvízelvezető rendszer kiépítés</t>
  </si>
  <si>
    <t>Padlólap: csúszásmentes, PEI V kopásállóságú, máz nélküli, max. 33,3 x 33,3 cm méretű lapokból hálósan rakva</t>
  </si>
  <si>
    <r>
      <t xml:space="preserve">Padlólap: </t>
    </r>
    <r>
      <rPr>
        <i/>
        <sz val="11"/>
        <rFont val="Calibri"/>
        <family val="2"/>
        <charset val="238"/>
      </rPr>
      <t>csúszásmentes, PEI V kopásállóságú, máz nélküli, max. 33,3 x 33,3 cm méretű lapokból hálósan rakva</t>
    </r>
  </si>
  <si>
    <t>Csempeburkolat körben 1,8 m magasságban; PEI II kopásállóságú, mázas csempe, max. 20 x 30 -as méretben hálósan rakva, színek üzemeltetővel egyeztetve.</t>
  </si>
  <si>
    <t>pissoir</t>
  </si>
  <si>
    <t>Szaniterek: Alföldi vagy vele azonos minőség, változatlan elrendezéssel</t>
  </si>
  <si>
    <t>Férfi WC (4,6 x 1,62) teljes felújítása, a meglévő burkolatok, szaniterek, vezetékek bontásával, (vízvezeték, oldalfal, padló  csempézés , szaniterek 2 WC, 2 pisszoár, 1 mosdó csere, WC elválasztó falak javítása, mázolása, ajtók passzítása, mázolása, falak festése, előkészítéssel, fehér diszperziós festékkel festve)</t>
  </si>
  <si>
    <t>Új, fehér színű műanyag ablakok beépítése. 60/60 cm-es felül bukó, alul fix ablak, 70 mm beépítési mélységű, 5 légkamrás, függőleges sorolóléccel beépítve (2 db), külső, belső műanyag párkánnyal, 2 rétegű üvegezéssel, üveg minősége: 1,0 W/m2k</t>
  </si>
</sst>
</file>

<file path=xl/styles.xml><?xml version="1.0" encoding="utf-8"?>
<styleSheet xmlns="http://schemas.openxmlformats.org/spreadsheetml/2006/main">
  <numFmts count="7"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.0\ _F_t_-;\-* #,##0.0\ _F_t_-;_-* &quot;-&quot;??\ _F_t_-;_-@_-"/>
    <numFmt numFmtId="165" formatCode="_-* #,##0\ [$Ft-40E]_-;\-* #,##0\ [$Ft-40E]_-;_-* &quot;-&quot;??\ [$Ft-40E]_-;_-@_-"/>
    <numFmt numFmtId="166" formatCode="#,##0_ ;\-#,##0\ "/>
    <numFmt numFmtId="167" formatCode="_-* #,##0\ &quot;Ft&quot;_-;\-* #,##0\ &quot;Ft&quot;_-;_-* &quot;-&quot;??\ &quot;Ft&quot;_-;_-@_-"/>
    <numFmt numFmtId="168" formatCode="#,##0.0_ ;\-#,##0.0\ 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i/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vertAlign val="superscript"/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i/>
      <sz val="11"/>
      <name val="Calibri"/>
      <family val="2"/>
      <charset val="238"/>
    </font>
    <font>
      <i/>
      <sz val="11"/>
      <color rgb="FF000000"/>
      <name val="Calibri"/>
      <family val="2"/>
      <charset val="238"/>
    </font>
    <font>
      <i/>
      <sz val="10"/>
      <name val="Calibri"/>
      <family val="2"/>
      <charset val="238"/>
    </font>
    <font>
      <b/>
      <i/>
      <sz val="1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6"/>
      <name val="Calibri"/>
      <family val="2"/>
      <charset val="238"/>
    </font>
    <font>
      <b/>
      <u val="singleAccounting"/>
      <sz val="11"/>
      <name val="Calibri"/>
      <family val="2"/>
      <charset val="238"/>
    </font>
    <font>
      <i/>
      <vertAlign val="superscript"/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Fill="1" applyBorder="1" applyAlignment="1" applyProtection="1">
      <alignment vertical="top"/>
    </xf>
    <xf numFmtId="0" fontId="10" fillId="2" borderId="1" xfId="0" applyFont="1" applyFill="1" applyBorder="1" applyAlignment="1" applyProtection="1">
      <alignment horizontal="left" vertical="top"/>
    </xf>
    <xf numFmtId="0" fontId="11" fillId="2" borderId="1" xfId="0" applyFont="1" applyFill="1" applyBorder="1" applyAlignment="1" applyProtection="1">
      <alignment horizontal="center" vertical="top" wrapText="1"/>
    </xf>
    <xf numFmtId="0" fontId="10" fillId="0" borderId="0" xfId="0" applyFont="1" applyFill="1" applyBorder="1" applyAlignment="1" applyProtection="1">
      <alignment vertical="top"/>
    </xf>
    <xf numFmtId="0" fontId="4" fillId="3" borderId="1" xfId="0" applyFont="1" applyFill="1" applyBorder="1" applyAlignment="1" applyProtection="1">
      <alignment horizontal="center" vertical="center" textRotation="90" wrapText="1"/>
    </xf>
    <xf numFmtId="0" fontId="3" fillId="3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166" fontId="2" fillId="2" borderId="1" xfId="1" applyNumberFormat="1" applyFont="1" applyFill="1" applyBorder="1" applyAlignment="1" applyProtection="1">
      <alignment vertical="top" wrapText="1"/>
    </xf>
    <xf numFmtId="164" fontId="2" fillId="2" borderId="1" xfId="1" applyNumberFormat="1" applyFont="1" applyFill="1" applyBorder="1" applyAlignment="1" applyProtection="1">
      <alignment vertical="top" wrapText="1"/>
    </xf>
    <xf numFmtId="165" fontId="5" fillId="2" borderId="1" xfId="0" applyNumberFormat="1" applyFont="1" applyFill="1" applyBorder="1" applyAlignment="1" applyProtection="1">
      <alignment vertical="top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center" vertical="top" wrapText="1"/>
    </xf>
    <xf numFmtId="0" fontId="2" fillId="0" borderId="0" xfId="0" applyFont="1" applyFill="1" applyBorder="1" applyAlignment="1" applyProtection="1">
      <alignment horizontal="left" vertical="top" wrapText="1"/>
    </xf>
    <xf numFmtId="164" fontId="2" fillId="3" borderId="1" xfId="1" applyNumberFormat="1" applyFont="1" applyFill="1" applyBorder="1" applyAlignment="1" applyProtection="1">
      <alignment vertical="top" wrapText="1"/>
    </xf>
    <xf numFmtId="166" fontId="2" fillId="3" borderId="1" xfId="1" applyNumberFormat="1" applyFont="1" applyFill="1" applyBorder="1" applyAlignment="1" applyProtection="1">
      <alignment vertical="top" wrapText="1"/>
    </xf>
    <xf numFmtId="165" fontId="5" fillId="3" borderId="1" xfId="0" applyNumberFormat="1" applyFont="1" applyFill="1" applyBorder="1" applyAlignment="1" applyProtection="1">
      <alignment vertical="top"/>
    </xf>
    <xf numFmtId="164" fontId="8" fillId="3" borderId="1" xfId="1" applyNumberFormat="1" applyFont="1" applyFill="1" applyBorder="1" applyAlignment="1" applyProtection="1">
      <alignment vertical="top" wrapText="1"/>
    </xf>
    <xf numFmtId="166" fontId="8" fillId="3" borderId="1" xfId="1" applyNumberFormat="1" applyFont="1" applyFill="1" applyBorder="1" applyAlignment="1" applyProtection="1">
      <alignment vertical="top" wrapText="1"/>
    </xf>
    <xf numFmtId="165" fontId="9" fillId="3" borderId="1" xfId="0" applyNumberFormat="1" applyFont="1" applyFill="1" applyBorder="1" applyAlignment="1" applyProtection="1">
      <alignment vertical="top"/>
    </xf>
    <xf numFmtId="0" fontId="2" fillId="0" borderId="0" xfId="0" applyFont="1" applyFill="1" applyBorder="1" applyAlignment="1" applyProtection="1">
      <alignment horizontal="left" vertical="top"/>
    </xf>
    <xf numFmtId="166" fontId="2" fillId="0" borderId="0" xfId="0" applyNumberFormat="1" applyFont="1" applyFill="1" applyBorder="1" applyAlignment="1" applyProtection="1">
      <alignment vertical="top"/>
    </xf>
    <xf numFmtId="165" fontId="5" fillId="0" borderId="0" xfId="0" applyNumberFormat="1" applyFont="1" applyAlignment="1" applyProtection="1">
      <alignment vertical="top"/>
    </xf>
    <xf numFmtId="164" fontId="2" fillId="0" borderId="0" xfId="1" applyNumberFormat="1" applyFont="1" applyFill="1" applyBorder="1" applyAlignment="1" applyProtection="1">
      <alignment vertical="top" wrapText="1"/>
    </xf>
    <xf numFmtId="165" fontId="5" fillId="2" borderId="1" xfId="0" applyNumberFormat="1" applyFont="1" applyFill="1" applyBorder="1" applyAlignment="1" applyProtection="1">
      <alignment horizontal="center" vertical="top"/>
    </xf>
    <xf numFmtId="0" fontId="3" fillId="0" borderId="0" xfId="0" applyFont="1" applyFill="1" applyBorder="1" applyAlignment="1" applyProtection="1">
      <alignment horizontal="left" vertical="top" wrapText="1"/>
    </xf>
    <xf numFmtId="164" fontId="2" fillId="0" borderId="0" xfId="1" applyNumberFormat="1" applyFont="1" applyFill="1" applyBorder="1" applyAlignment="1" applyProtection="1">
      <alignment horizontal="center" vertical="top" wrapText="1"/>
    </xf>
    <xf numFmtId="165" fontId="5" fillId="3" borderId="1" xfId="0" applyNumberFormat="1" applyFont="1" applyFill="1" applyBorder="1" applyAlignment="1" applyProtection="1">
      <alignment horizontal="center" vertical="top"/>
    </xf>
    <xf numFmtId="164" fontId="2" fillId="2" borderId="1" xfId="1" applyNumberFormat="1" applyFont="1" applyFill="1" applyBorder="1" applyAlignment="1" applyProtection="1">
      <alignment horizontal="center" vertical="top" wrapText="1"/>
    </xf>
    <xf numFmtId="166" fontId="2" fillId="0" borderId="0" xfId="1" applyNumberFormat="1" applyFont="1" applyFill="1" applyBorder="1" applyAlignment="1" applyProtection="1">
      <alignment vertical="top" wrapText="1"/>
    </xf>
    <xf numFmtId="0" fontId="3" fillId="3" borderId="2" xfId="0" applyFont="1" applyFill="1" applyBorder="1" applyAlignment="1" applyProtection="1">
      <alignment vertical="top"/>
    </xf>
    <xf numFmtId="0" fontId="2" fillId="3" borderId="6" xfId="0" applyFont="1" applyFill="1" applyBorder="1" applyAlignment="1" applyProtection="1">
      <alignment vertical="top"/>
    </xf>
    <xf numFmtId="165" fontId="7" fillId="3" borderId="1" xfId="0" applyNumberFormat="1" applyFont="1" applyFill="1" applyBorder="1" applyAlignment="1" applyProtection="1">
      <alignment vertical="top"/>
    </xf>
    <xf numFmtId="165" fontId="7" fillId="2" borderId="1" xfId="0" applyNumberFormat="1" applyFont="1" applyFill="1" applyBorder="1" applyAlignment="1" applyProtection="1">
      <alignment vertical="top"/>
    </xf>
    <xf numFmtId="0" fontId="4" fillId="3" borderId="2" xfId="0" applyFont="1" applyFill="1" applyBorder="1" applyAlignment="1" applyProtection="1">
      <alignment vertical="top"/>
    </xf>
    <xf numFmtId="164" fontId="2" fillId="2" borderId="6" xfId="1" applyNumberFormat="1" applyFont="1" applyFill="1" applyBorder="1" applyAlignment="1" applyProtection="1">
      <alignment horizontal="center" vertical="top" wrapText="1"/>
    </xf>
    <xf numFmtId="165" fontId="12" fillId="2" borderId="7" xfId="0" applyNumberFormat="1" applyFont="1" applyFill="1" applyBorder="1" applyAlignment="1" applyProtection="1">
      <alignment vertical="top"/>
    </xf>
    <xf numFmtId="164" fontId="3" fillId="0" borderId="0" xfId="1" applyNumberFormat="1" applyFont="1" applyFill="1" applyBorder="1" applyAlignment="1" applyProtection="1">
      <alignment horizontal="center" vertical="top" wrapText="1"/>
    </xf>
    <xf numFmtId="164" fontId="2" fillId="0" borderId="0" xfId="1" applyNumberFormat="1" applyFont="1" applyFill="1" applyBorder="1" applyAlignment="1" applyProtection="1">
      <alignment vertical="top"/>
    </xf>
    <xf numFmtId="167" fontId="2" fillId="4" borderId="1" xfId="2" applyNumberFormat="1" applyFont="1" applyFill="1" applyBorder="1" applyAlignment="1" applyProtection="1">
      <alignment vertical="top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167" fontId="8" fillId="4" borderId="1" xfId="2" applyNumberFormat="1" applyFont="1" applyFill="1" applyBorder="1" applyAlignment="1" applyProtection="1">
      <alignment vertical="top" wrapText="1"/>
      <protection locked="0"/>
    </xf>
    <xf numFmtId="164" fontId="2" fillId="4" borderId="0" xfId="1" applyNumberFormat="1" applyFont="1" applyFill="1" applyBorder="1" applyAlignment="1" applyProtection="1">
      <alignment vertical="top" wrapText="1"/>
      <protection locked="0"/>
    </xf>
    <xf numFmtId="164" fontId="2" fillId="4" borderId="1" xfId="1" applyNumberFormat="1" applyFont="1" applyFill="1" applyBorder="1" applyAlignment="1" applyProtection="1">
      <alignment vertical="top" wrapText="1"/>
      <protection locked="0"/>
    </xf>
    <xf numFmtId="164" fontId="2" fillId="4" borderId="0" xfId="1" applyNumberFormat="1" applyFont="1" applyFill="1" applyBorder="1" applyAlignment="1" applyProtection="1">
      <alignment horizontal="center" vertical="top" wrapText="1"/>
      <protection locked="0"/>
    </xf>
    <xf numFmtId="164" fontId="2" fillId="4" borderId="1" xfId="1" applyNumberFormat="1" applyFont="1" applyFill="1" applyBorder="1" applyAlignment="1" applyProtection="1">
      <alignment horizontal="center" vertical="top" wrapText="1"/>
      <protection locked="0"/>
    </xf>
    <xf numFmtId="0" fontId="2" fillId="4" borderId="0" xfId="0" applyFont="1" applyFill="1" applyBorder="1" applyAlignment="1" applyProtection="1">
      <alignment vertical="top"/>
      <protection locked="0"/>
    </xf>
    <xf numFmtId="0" fontId="4" fillId="3" borderId="0" xfId="0" applyFont="1" applyFill="1" applyBorder="1" applyAlignment="1" applyProtection="1">
      <alignment horizontal="center" vertical="center" textRotation="90" wrapText="1"/>
    </xf>
    <xf numFmtId="164" fontId="8" fillId="2" borderId="5" xfId="1" applyNumberFormat="1" applyFont="1" applyFill="1" applyBorder="1" applyAlignment="1" applyProtection="1">
      <alignment horizontal="left" vertical="top" wrapText="1"/>
    </xf>
    <xf numFmtId="165" fontId="5" fillId="3" borderId="5" xfId="0" applyNumberFormat="1" applyFont="1" applyFill="1" applyBorder="1" applyAlignment="1" applyProtection="1">
      <alignment horizontal="left" vertical="top" wrapText="1"/>
    </xf>
    <xf numFmtId="167" fontId="2" fillId="4" borderId="5" xfId="2" applyNumberFormat="1" applyFont="1" applyFill="1" applyBorder="1" applyAlignment="1" applyProtection="1">
      <alignment horizontal="left" vertical="top" wrapText="1"/>
      <protection locked="0"/>
    </xf>
    <xf numFmtId="164" fontId="2" fillId="3" borderId="5" xfId="1" applyNumberFormat="1" applyFont="1" applyFill="1" applyBorder="1" applyAlignment="1" applyProtection="1">
      <alignment horizontal="left" vertical="top" wrapText="1"/>
    </xf>
    <xf numFmtId="164" fontId="8" fillId="3" borderId="0" xfId="1" applyNumberFormat="1" applyFont="1" applyFill="1" applyBorder="1" applyAlignment="1" applyProtection="1">
      <alignment vertical="top" wrapText="1"/>
    </xf>
    <xf numFmtId="167" fontId="8" fillId="4" borderId="0" xfId="2" applyNumberFormat="1" applyFont="1" applyFill="1" applyBorder="1" applyAlignment="1" applyProtection="1">
      <alignment vertical="top" wrapText="1"/>
      <protection locked="0"/>
    </xf>
    <xf numFmtId="166" fontId="8" fillId="4" borderId="0" xfId="1" applyNumberFormat="1" applyFont="1" applyFill="1" applyBorder="1" applyAlignment="1" applyProtection="1">
      <alignment vertical="top" wrapText="1"/>
    </xf>
    <xf numFmtId="164" fontId="8" fillId="4" borderId="0" xfId="1" applyNumberFormat="1" applyFont="1" applyFill="1" applyBorder="1" applyAlignment="1" applyProtection="1">
      <alignment vertical="top" wrapText="1"/>
    </xf>
    <xf numFmtId="165" fontId="9" fillId="4" borderId="0" xfId="0" applyNumberFormat="1" applyFont="1" applyFill="1" applyBorder="1" applyAlignment="1" applyProtection="1">
      <alignment vertical="top"/>
    </xf>
    <xf numFmtId="165" fontId="5" fillId="2" borderId="5" xfId="0" applyNumberFormat="1" applyFont="1" applyFill="1" applyBorder="1" applyAlignment="1" applyProtection="1">
      <alignment horizontal="left" vertical="top" wrapText="1"/>
    </xf>
    <xf numFmtId="168" fontId="2" fillId="2" borderId="1" xfId="1" applyNumberFormat="1" applyFont="1" applyFill="1" applyBorder="1" applyAlignment="1" applyProtection="1">
      <alignment vertical="top" wrapText="1"/>
    </xf>
    <xf numFmtId="164" fontId="3" fillId="2" borderId="6" xfId="1" applyNumberFormat="1" applyFont="1" applyFill="1" applyBorder="1" applyAlignment="1" applyProtection="1">
      <alignment horizontal="left" vertical="top" wrapText="1"/>
    </xf>
    <xf numFmtId="164" fontId="2" fillId="3" borderId="5" xfId="1" applyNumberFormat="1" applyFont="1" applyFill="1" applyBorder="1" applyAlignment="1" applyProtection="1">
      <alignment vertical="top" wrapText="1"/>
    </xf>
    <xf numFmtId="166" fontId="2" fillId="3" borderId="5" xfId="1" applyNumberFormat="1" applyFont="1" applyFill="1" applyBorder="1" applyAlignment="1" applyProtection="1">
      <alignment vertical="top" wrapText="1"/>
    </xf>
    <xf numFmtId="167" fontId="2" fillId="4" borderId="5" xfId="2" applyNumberFormat="1" applyFont="1" applyFill="1" applyBorder="1" applyAlignment="1" applyProtection="1">
      <alignment vertical="top" wrapText="1"/>
      <protection locked="0"/>
    </xf>
    <xf numFmtId="165" fontId="5" fillId="3" borderId="5" xfId="0" applyNumberFormat="1" applyFont="1" applyFill="1" applyBorder="1" applyAlignment="1" applyProtection="1">
      <alignment vertical="top"/>
    </xf>
    <xf numFmtId="164" fontId="8" fillId="0" borderId="0" xfId="1" applyNumberFormat="1" applyFont="1" applyFill="1" applyBorder="1" applyAlignment="1" applyProtection="1">
      <alignment horizontal="left" vertical="top" indent="2"/>
    </xf>
    <xf numFmtId="164" fontId="14" fillId="0" borderId="0" xfId="1" applyNumberFormat="1" applyFont="1" applyFill="1" applyBorder="1" applyAlignment="1" applyProtection="1">
      <alignment horizontal="left" vertical="top"/>
    </xf>
    <xf numFmtId="0" fontId="8" fillId="2" borderId="1" xfId="0" applyFont="1" applyFill="1" applyBorder="1" applyAlignment="1" applyProtection="1">
      <alignment horizontal="left" vertical="top" wrapText="1" indent="2"/>
    </xf>
    <xf numFmtId="0" fontId="8" fillId="2" borderId="1" xfId="0" applyFont="1" applyFill="1" applyBorder="1" applyAlignment="1" applyProtection="1">
      <alignment horizontal="left" vertical="top" wrapText="1" indent="3"/>
    </xf>
    <xf numFmtId="165" fontId="2" fillId="0" borderId="0" xfId="0" applyNumberFormat="1" applyFont="1" applyFill="1" applyBorder="1" applyAlignment="1" applyProtection="1">
      <alignment vertical="top"/>
    </xf>
    <xf numFmtId="0" fontId="4" fillId="3" borderId="5" xfId="0" applyFont="1" applyFill="1" applyBorder="1" applyAlignment="1" applyProtection="1">
      <alignment horizontal="center" vertical="center" textRotation="90" wrapText="1"/>
    </xf>
    <xf numFmtId="0" fontId="4" fillId="3" borderId="4" xfId="0" applyFont="1" applyFill="1" applyBorder="1" applyAlignment="1" applyProtection="1">
      <alignment horizontal="center" vertical="center" textRotation="90" wrapText="1"/>
    </xf>
    <xf numFmtId="0" fontId="0" fillId="3" borderId="3" xfId="0" applyFill="1" applyBorder="1" applyAlignment="1" applyProtection="1">
      <alignment horizontal="center" vertical="center" textRotation="90" wrapText="1"/>
    </xf>
    <xf numFmtId="0" fontId="0" fillId="3" borderId="4" xfId="0" applyFill="1" applyBorder="1" applyAlignment="1" applyProtection="1">
      <alignment horizontal="center" vertical="center" textRotation="90" wrapText="1"/>
    </xf>
    <xf numFmtId="0" fontId="4" fillId="3" borderId="4" xfId="0" applyFont="1" applyFill="1" applyBorder="1" applyAlignment="1" applyProtection="1">
      <alignment horizontal="center" vertical="center" textRotation="90"/>
    </xf>
    <xf numFmtId="0" fontId="13" fillId="0" borderId="8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 textRotation="90" wrapText="1"/>
    </xf>
  </cellXfs>
  <cellStyles count="3">
    <cellStyle name="Ezres" xfId="1" builtinId="3"/>
    <cellStyle name="Normál" xfId="0" builtinId="0"/>
    <cellStyle name="Pénznem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03"/>
  <sheetViews>
    <sheetView tabSelected="1" zoomScale="115" zoomScaleNormal="115" workbookViewId="0">
      <pane ySplit="2" topLeftCell="A3" activePane="bottomLeft" state="frozen"/>
      <selection pane="bottomLeft" activeCell="J59" sqref="J59"/>
    </sheetView>
  </sheetViews>
  <sheetFormatPr defaultRowHeight="15"/>
  <cols>
    <col min="1" max="1" width="4" style="20" customWidth="1"/>
    <col min="2" max="2" width="50.7109375" style="38" customWidth="1"/>
    <col min="3" max="3" width="9.85546875" style="38" bestFit="1" customWidth="1"/>
    <col min="4" max="4" width="5.140625" style="38" bestFit="1" customWidth="1"/>
    <col min="5" max="5" width="11.140625" style="38" bestFit="1" customWidth="1"/>
    <col min="6" max="6" width="13.42578125" style="38" bestFit="1" customWidth="1"/>
    <col min="7" max="7" width="49.140625" style="38" customWidth="1"/>
    <col min="8" max="8" width="9.85546875" style="38" bestFit="1" customWidth="1"/>
    <col min="9" max="9" width="5.140625" style="38" bestFit="1" customWidth="1"/>
    <col min="10" max="10" width="17.140625" style="38" bestFit="1" customWidth="1"/>
    <col min="11" max="11" width="14" style="1" bestFit="1" customWidth="1"/>
    <col min="12" max="12" width="11.85546875" style="1" bestFit="1" customWidth="1"/>
    <col min="13" max="16384" width="9.140625" style="1"/>
  </cols>
  <sheetData>
    <row r="1" spans="1:11" ht="64.5" customHeight="1">
      <c r="A1" s="74" t="s">
        <v>44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s="4" customFormat="1" ht="12.75">
      <c r="A2" s="2"/>
      <c r="B2" s="3" t="s">
        <v>4</v>
      </c>
      <c r="C2" s="3" t="s">
        <v>17</v>
      </c>
      <c r="D2" s="3" t="s">
        <v>38</v>
      </c>
      <c r="E2" s="3" t="s">
        <v>39</v>
      </c>
      <c r="F2" s="3" t="s">
        <v>13</v>
      </c>
      <c r="G2" s="3" t="s">
        <v>2</v>
      </c>
      <c r="H2" s="3" t="s">
        <v>17</v>
      </c>
      <c r="I2" s="3" t="s">
        <v>38</v>
      </c>
      <c r="J2" s="3" t="s">
        <v>39</v>
      </c>
      <c r="K2" s="3" t="s">
        <v>13</v>
      </c>
    </row>
    <row r="3" spans="1:11" ht="120">
      <c r="A3" s="5" t="s">
        <v>16</v>
      </c>
      <c r="B3" s="6"/>
      <c r="C3" s="6"/>
      <c r="D3" s="6"/>
      <c r="E3" s="6"/>
      <c r="F3" s="6"/>
      <c r="G3" s="7" t="s">
        <v>50</v>
      </c>
      <c r="H3" s="8">
        <v>1</v>
      </c>
      <c r="I3" s="9" t="s">
        <v>41</v>
      </c>
      <c r="J3" s="39"/>
      <c r="K3" s="10">
        <f>H3*J3</f>
        <v>0</v>
      </c>
    </row>
    <row r="4" spans="1:11">
      <c r="A4" s="11"/>
      <c r="B4" s="12"/>
      <c r="C4" s="12"/>
      <c r="D4" s="12"/>
      <c r="E4" s="12"/>
      <c r="F4" s="12"/>
      <c r="G4" s="13"/>
      <c r="H4" s="13"/>
      <c r="I4" s="13"/>
      <c r="J4" s="40"/>
      <c r="K4" s="12"/>
    </row>
    <row r="5" spans="1:11">
      <c r="A5" s="69" t="s">
        <v>0</v>
      </c>
      <c r="B5" s="14" t="s">
        <v>9</v>
      </c>
      <c r="C5" s="15">
        <v>47</v>
      </c>
      <c r="D5" s="14" t="s">
        <v>40</v>
      </c>
      <c r="E5" s="39"/>
      <c r="F5" s="16">
        <f>C5*E5</f>
        <v>0</v>
      </c>
      <c r="G5" s="7" t="s">
        <v>46</v>
      </c>
      <c r="H5" s="8">
        <v>82</v>
      </c>
      <c r="I5" s="9" t="s">
        <v>40</v>
      </c>
      <c r="J5" s="39"/>
      <c r="K5" s="10">
        <f t="shared" ref="K5:K9" si="0">H5*J5</f>
        <v>0</v>
      </c>
    </row>
    <row r="6" spans="1:11" ht="90">
      <c r="A6" s="70"/>
      <c r="B6" s="51" t="s">
        <v>23</v>
      </c>
      <c r="C6" s="15">
        <v>47</v>
      </c>
      <c r="D6" s="51" t="s">
        <v>40</v>
      </c>
      <c r="E6" s="50"/>
      <c r="F6" s="49">
        <f t="shared" ref="F6:F10" si="1">C6*E6</f>
        <v>0</v>
      </c>
      <c r="G6" s="7" t="s">
        <v>51</v>
      </c>
      <c r="H6" s="8">
        <v>82</v>
      </c>
      <c r="I6" s="48" t="s">
        <v>40</v>
      </c>
      <c r="J6" s="39"/>
      <c r="K6" s="57">
        <f t="shared" si="0"/>
        <v>0</v>
      </c>
    </row>
    <row r="7" spans="1:11" ht="60">
      <c r="A7" s="70"/>
      <c r="B7" s="14" t="s">
        <v>25</v>
      </c>
      <c r="C7" s="15">
        <v>120</v>
      </c>
      <c r="D7" s="14" t="s">
        <v>40</v>
      </c>
      <c r="E7" s="39"/>
      <c r="F7" s="16">
        <f t="shared" si="1"/>
        <v>0</v>
      </c>
      <c r="G7" s="7" t="s">
        <v>47</v>
      </c>
      <c r="H7" s="8">
        <v>1</v>
      </c>
      <c r="I7" s="9" t="s">
        <v>41</v>
      </c>
      <c r="J7" s="39"/>
      <c r="K7" s="10">
        <f t="shared" si="0"/>
        <v>0</v>
      </c>
    </row>
    <row r="8" spans="1:11" ht="30">
      <c r="A8" s="70"/>
      <c r="B8" s="14" t="s">
        <v>26</v>
      </c>
      <c r="C8" s="15">
        <v>50</v>
      </c>
      <c r="D8" s="14" t="s">
        <v>40</v>
      </c>
      <c r="E8" s="39"/>
      <c r="F8" s="16">
        <f t="shared" si="1"/>
        <v>0</v>
      </c>
      <c r="G8" s="7" t="s">
        <v>48</v>
      </c>
      <c r="H8" s="8">
        <v>5</v>
      </c>
      <c r="I8" s="9" t="s">
        <v>41</v>
      </c>
      <c r="J8" s="39"/>
      <c r="K8" s="10">
        <f t="shared" si="0"/>
        <v>0</v>
      </c>
    </row>
    <row r="9" spans="1:11" ht="45">
      <c r="A9" s="70"/>
      <c r="B9" s="14" t="s">
        <v>29</v>
      </c>
      <c r="C9" s="15">
        <v>1</v>
      </c>
      <c r="D9" s="14" t="s">
        <v>41</v>
      </c>
      <c r="E9" s="39"/>
      <c r="F9" s="16">
        <f t="shared" si="1"/>
        <v>0</v>
      </c>
      <c r="G9" s="7" t="s">
        <v>31</v>
      </c>
      <c r="H9" s="58">
        <v>2.4</v>
      </c>
      <c r="I9" s="9" t="s">
        <v>40</v>
      </c>
      <c r="J9" s="39"/>
      <c r="K9" s="10">
        <f t="shared" si="0"/>
        <v>0</v>
      </c>
    </row>
    <row r="10" spans="1:11" ht="60">
      <c r="A10" s="75"/>
      <c r="B10" s="60" t="s">
        <v>34</v>
      </c>
      <c r="C10" s="61">
        <v>1</v>
      </c>
      <c r="D10" s="60" t="s">
        <v>41</v>
      </c>
      <c r="E10" s="62"/>
      <c r="F10" s="63">
        <f t="shared" si="1"/>
        <v>0</v>
      </c>
      <c r="G10" s="7" t="s">
        <v>57</v>
      </c>
      <c r="H10" s="58">
        <v>67</v>
      </c>
      <c r="I10" s="9" t="s">
        <v>40</v>
      </c>
      <c r="J10" s="39"/>
      <c r="K10" s="10">
        <f>H10*J10</f>
        <v>0</v>
      </c>
    </row>
    <row r="11" spans="1:11">
      <c r="A11" s="47"/>
      <c r="B11" s="1"/>
      <c r="C11" s="54"/>
      <c r="D11" s="55"/>
      <c r="E11" s="53"/>
      <c r="F11" s="56"/>
      <c r="G11" s="23"/>
      <c r="H11" s="1"/>
      <c r="I11" s="1"/>
      <c r="J11" s="1"/>
    </row>
    <row r="12" spans="1:11" ht="60">
      <c r="A12" s="69" t="s">
        <v>1</v>
      </c>
      <c r="B12" s="17" t="s">
        <v>14</v>
      </c>
      <c r="C12" s="15">
        <v>2</v>
      </c>
      <c r="D12" s="14" t="s">
        <v>41</v>
      </c>
      <c r="E12" s="39"/>
      <c r="F12" s="16">
        <f t="shared" ref="F12:F15" si="2">C12*E12</f>
        <v>0</v>
      </c>
      <c r="G12" s="7" t="s">
        <v>62</v>
      </c>
      <c r="H12" s="8">
        <v>3</v>
      </c>
      <c r="I12" s="9" t="s">
        <v>41</v>
      </c>
      <c r="J12" s="39"/>
      <c r="K12" s="24">
        <f t="shared" ref="K12:K14" si="3">H12*J12</f>
        <v>0</v>
      </c>
    </row>
    <row r="13" spans="1:11" ht="30">
      <c r="A13" s="70"/>
      <c r="B13" s="17" t="s">
        <v>21</v>
      </c>
      <c r="C13" s="18">
        <v>30</v>
      </c>
      <c r="D13" s="14" t="s">
        <v>40</v>
      </c>
      <c r="E13" s="39"/>
      <c r="F13" s="19">
        <f t="shared" si="2"/>
        <v>0</v>
      </c>
      <c r="G13" s="7" t="s">
        <v>35</v>
      </c>
      <c r="H13" s="8">
        <v>3</v>
      </c>
      <c r="I13" s="9" t="s">
        <v>41</v>
      </c>
      <c r="J13" s="39"/>
      <c r="K13" s="24">
        <f t="shared" si="3"/>
        <v>0</v>
      </c>
    </row>
    <row r="14" spans="1:11" ht="75">
      <c r="A14" s="70"/>
      <c r="B14" s="17" t="s">
        <v>24</v>
      </c>
      <c r="C14" s="15">
        <v>2</v>
      </c>
      <c r="D14" s="14" t="s">
        <v>41</v>
      </c>
      <c r="E14" s="39"/>
      <c r="F14" s="16">
        <f t="shared" si="2"/>
        <v>0</v>
      </c>
      <c r="G14" s="7" t="s">
        <v>58</v>
      </c>
      <c r="H14" s="8">
        <v>40</v>
      </c>
      <c r="I14" s="9" t="s">
        <v>40</v>
      </c>
      <c r="J14" s="39"/>
      <c r="K14" s="24">
        <f t="shared" si="3"/>
        <v>0</v>
      </c>
    </row>
    <row r="15" spans="1:11" ht="45">
      <c r="A15" s="75"/>
      <c r="B15" s="17" t="s">
        <v>27</v>
      </c>
      <c r="C15" s="15">
        <v>100</v>
      </c>
      <c r="D15" s="14" t="s">
        <v>40</v>
      </c>
      <c r="E15" s="39"/>
      <c r="F15" s="16">
        <f t="shared" si="2"/>
        <v>0</v>
      </c>
      <c r="G15" s="7"/>
      <c r="H15" s="9"/>
      <c r="I15" s="9"/>
      <c r="J15" s="43"/>
      <c r="K15" s="24"/>
    </row>
    <row r="16" spans="1:11">
      <c r="A16" s="25"/>
      <c r="B16" s="1"/>
      <c r="C16" s="21"/>
      <c r="D16" s="1"/>
      <c r="E16" s="46"/>
      <c r="F16" s="22"/>
      <c r="G16" s="1"/>
      <c r="H16" s="26"/>
      <c r="I16" s="26"/>
      <c r="J16" s="44"/>
      <c r="K16" s="22"/>
    </row>
    <row r="17" spans="1:11" ht="30">
      <c r="A17" s="69" t="s">
        <v>3</v>
      </c>
      <c r="B17" s="14" t="s">
        <v>5</v>
      </c>
      <c r="C17" s="15">
        <v>40</v>
      </c>
      <c r="D17" s="14" t="s">
        <v>41</v>
      </c>
      <c r="E17" s="39"/>
      <c r="F17" s="27">
        <f t="shared" ref="F17:F22" si="4">C17*E17</f>
        <v>0</v>
      </c>
      <c r="G17" s="7" t="s">
        <v>49</v>
      </c>
      <c r="H17" s="8">
        <v>1</v>
      </c>
      <c r="I17" s="9" t="s">
        <v>41</v>
      </c>
      <c r="J17" s="39"/>
      <c r="K17" s="10">
        <f t="shared" ref="K17:K19" si="5">H17*J17</f>
        <v>0</v>
      </c>
    </row>
    <row r="18" spans="1:11" ht="75">
      <c r="A18" s="70"/>
      <c r="B18" s="14" t="s">
        <v>18</v>
      </c>
      <c r="C18" s="15">
        <v>1</v>
      </c>
      <c r="D18" s="14" t="s">
        <v>41</v>
      </c>
      <c r="E18" s="39"/>
      <c r="F18" s="16">
        <f t="shared" si="4"/>
        <v>0</v>
      </c>
      <c r="G18" s="7" t="s">
        <v>63</v>
      </c>
      <c r="H18" s="8">
        <v>2</v>
      </c>
      <c r="I18" s="9" t="s">
        <v>41</v>
      </c>
      <c r="J18" s="39"/>
      <c r="K18" s="24">
        <f t="shared" si="5"/>
        <v>0</v>
      </c>
    </row>
    <row r="19" spans="1:11" ht="30">
      <c r="A19" s="70"/>
      <c r="B19" s="14" t="s">
        <v>6</v>
      </c>
      <c r="C19" s="15">
        <v>1</v>
      </c>
      <c r="D19" s="14" t="s">
        <v>41</v>
      </c>
      <c r="E19" s="39"/>
      <c r="F19" s="27">
        <f t="shared" si="4"/>
        <v>0</v>
      </c>
      <c r="G19" s="7" t="s">
        <v>35</v>
      </c>
      <c r="H19" s="8">
        <v>2</v>
      </c>
      <c r="I19" s="9" t="s">
        <v>41</v>
      </c>
      <c r="J19" s="39"/>
      <c r="K19" s="10">
        <f t="shared" si="5"/>
        <v>0</v>
      </c>
    </row>
    <row r="20" spans="1:11">
      <c r="A20" s="70"/>
      <c r="B20" s="14" t="s">
        <v>7</v>
      </c>
      <c r="C20" s="15">
        <v>1</v>
      </c>
      <c r="D20" s="14" t="s">
        <v>41</v>
      </c>
      <c r="E20" s="39"/>
      <c r="F20" s="16">
        <f t="shared" si="4"/>
        <v>0</v>
      </c>
      <c r="G20" s="7"/>
      <c r="H20" s="28"/>
      <c r="I20" s="28"/>
      <c r="J20" s="45"/>
      <c r="K20" s="10"/>
    </row>
    <row r="21" spans="1:11">
      <c r="A21" s="70"/>
      <c r="B21" s="14" t="s">
        <v>30</v>
      </c>
      <c r="C21" s="18">
        <v>1</v>
      </c>
      <c r="D21" s="17" t="s">
        <v>41</v>
      </c>
      <c r="E21" s="39"/>
      <c r="F21" s="16">
        <f t="shared" si="4"/>
        <v>0</v>
      </c>
      <c r="G21" s="7"/>
      <c r="H21" s="28"/>
      <c r="I21" s="28"/>
      <c r="J21" s="45"/>
      <c r="K21" s="10"/>
    </row>
    <row r="22" spans="1:11" ht="30">
      <c r="A22" s="75"/>
      <c r="B22" s="14" t="s">
        <v>33</v>
      </c>
      <c r="C22" s="15">
        <v>36</v>
      </c>
      <c r="D22" s="14" t="s">
        <v>40</v>
      </c>
      <c r="E22" s="39"/>
      <c r="F22" s="16">
        <f t="shared" si="4"/>
        <v>0</v>
      </c>
      <c r="G22" s="7"/>
      <c r="H22" s="28"/>
      <c r="I22" s="28"/>
      <c r="J22" s="45"/>
      <c r="K22" s="10"/>
    </row>
    <row r="23" spans="1:11">
      <c r="A23" s="25"/>
      <c r="B23" s="23"/>
      <c r="C23" s="29"/>
      <c r="D23" s="23"/>
      <c r="E23" s="42"/>
      <c r="F23" s="22"/>
      <c r="G23" s="1"/>
      <c r="H23" s="26"/>
      <c r="I23" s="26"/>
      <c r="J23" s="44"/>
      <c r="K23" s="22"/>
    </row>
    <row r="24" spans="1:11" ht="60">
      <c r="A24" s="69" t="s">
        <v>8</v>
      </c>
      <c r="B24" s="14" t="s">
        <v>19</v>
      </c>
      <c r="C24" s="15">
        <v>15</v>
      </c>
      <c r="D24" s="14" t="s">
        <v>40</v>
      </c>
      <c r="E24" s="39"/>
      <c r="F24" s="16">
        <f t="shared" ref="F24:F26" si="6">C24*E24</f>
        <v>0</v>
      </c>
      <c r="G24" s="7" t="s">
        <v>54</v>
      </c>
      <c r="H24" s="8">
        <v>17</v>
      </c>
      <c r="I24" s="9" t="s">
        <v>40</v>
      </c>
      <c r="J24" s="39"/>
      <c r="K24" s="10">
        <f t="shared" ref="K24:K26" si="7">H24*J24</f>
        <v>0</v>
      </c>
    </row>
    <row r="25" spans="1:11" ht="30">
      <c r="A25" s="72"/>
      <c r="B25" s="14" t="s">
        <v>22</v>
      </c>
      <c r="C25" s="15">
        <v>20</v>
      </c>
      <c r="D25" s="14" t="s">
        <v>40</v>
      </c>
      <c r="E25" s="39"/>
      <c r="F25" s="16">
        <f t="shared" si="6"/>
        <v>0</v>
      </c>
      <c r="G25" s="7" t="s">
        <v>55</v>
      </c>
      <c r="H25" s="8">
        <v>13</v>
      </c>
      <c r="I25" s="9" t="s">
        <v>43</v>
      </c>
      <c r="J25" s="39"/>
      <c r="K25" s="10">
        <f t="shared" si="7"/>
        <v>0</v>
      </c>
    </row>
    <row r="26" spans="1:11" ht="30">
      <c r="A26" s="71"/>
      <c r="B26" s="14" t="s">
        <v>28</v>
      </c>
      <c r="C26" s="15">
        <v>47</v>
      </c>
      <c r="D26" s="14" t="s">
        <v>40</v>
      </c>
      <c r="E26" s="39"/>
      <c r="F26" s="16">
        <f t="shared" si="6"/>
        <v>0</v>
      </c>
      <c r="G26" s="7" t="s">
        <v>15</v>
      </c>
      <c r="H26" s="8">
        <v>3</v>
      </c>
      <c r="I26" s="9" t="s">
        <v>41</v>
      </c>
      <c r="J26" s="39"/>
      <c r="K26" s="10">
        <f t="shared" si="7"/>
        <v>0</v>
      </c>
    </row>
    <row r="27" spans="1:11">
      <c r="A27" s="25"/>
      <c r="B27" s="1"/>
      <c r="C27" s="23"/>
      <c r="D27" s="29"/>
      <c r="E27" s="23"/>
      <c r="F27" s="42"/>
      <c r="G27" s="22"/>
      <c r="H27" s="1"/>
      <c r="I27" s="26"/>
      <c r="J27" s="26"/>
      <c r="K27" s="44"/>
    </row>
    <row r="28" spans="1:11" ht="120">
      <c r="A28" s="69" t="s">
        <v>10</v>
      </c>
      <c r="B28" s="14"/>
      <c r="C28" s="14"/>
      <c r="D28" s="14"/>
      <c r="E28" s="43"/>
      <c r="F28" s="16"/>
      <c r="G28" s="7" t="s">
        <v>70</v>
      </c>
      <c r="H28" s="8"/>
      <c r="I28" s="9"/>
      <c r="J28" s="39"/>
      <c r="K28" s="10"/>
    </row>
    <row r="29" spans="1:11" ht="75">
      <c r="A29" s="70"/>
      <c r="B29" s="14"/>
      <c r="C29" s="14"/>
      <c r="D29" s="14"/>
      <c r="E29" s="43"/>
      <c r="F29" s="16"/>
      <c r="G29" s="66" t="s">
        <v>83</v>
      </c>
      <c r="H29" s="8">
        <v>2</v>
      </c>
      <c r="I29" s="9" t="s">
        <v>41</v>
      </c>
      <c r="J29" s="39"/>
      <c r="K29" s="10">
        <f t="shared" ref="K29:K50" si="8">H29*J29</f>
        <v>0</v>
      </c>
    </row>
    <row r="30" spans="1:11" ht="45">
      <c r="A30" s="70"/>
      <c r="B30" s="14"/>
      <c r="C30" s="14"/>
      <c r="D30" s="14"/>
      <c r="E30" s="43"/>
      <c r="F30" s="16"/>
      <c r="G30" s="66" t="s">
        <v>78</v>
      </c>
      <c r="H30" s="58">
        <v>5.6</v>
      </c>
      <c r="I30" s="9" t="s">
        <v>71</v>
      </c>
      <c r="J30" s="39"/>
      <c r="K30" s="10">
        <f t="shared" si="8"/>
        <v>0</v>
      </c>
    </row>
    <row r="31" spans="1:11" ht="60">
      <c r="A31" s="70"/>
      <c r="B31" s="14"/>
      <c r="C31" s="14"/>
      <c r="D31" s="14"/>
      <c r="E31" s="43"/>
      <c r="F31" s="16"/>
      <c r="G31" s="66" t="s">
        <v>79</v>
      </c>
      <c r="H31" s="8">
        <v>16</v>
      </c>
      <c r="I31" s="9" t="s">
        <v>71</v>
      </c>
      <c r="J31" s="39"/>
      <c r="K31" s="10">
        <f t="shared" si="8"/>
        <v>0</v>
      </c>
    </row>
    <row r="32" spans="1:11" ht="30">
      <c r="A32" s="70"/>
      <c r="B32" s="14"/>
      <c r="C32" s="14"/>
      <c r="D32" s="14"/>
      <c r="E32" s="43"/>
      <c r="F32" s="16"/>
      <c r="G32" s="66" t="s">
        <v>25</v>
      </c>
      <c r="H32" s="8">
        <v>19</v>
      </c>
      <c r="I32" s="9" t="s">
        <v>71</v>
      </c>
      <c r="J32" s="39"/>
      <c r="K32" s="10">
        <f t="shared" si="8"/>
        <v>0</v>
      </c>
    </row>
    <row r="33" spans="1:12">
      <c r="A33" s="70"/>
      <c r="B33" s="14"/>
      <c r="C33" s="14"/>
      <c r="D33" s="14"/>
      <c r="E33" s="43"/>
      <c r="F33" s="16"/>
      <c r="G33" s="66" t="s">
        <v>72</v>
      </c>
      <c r="H33" s="8">
        <v>17</v>
      </c>
      <c r="I33" s="9" t="s">
        <v>71</v>
      </c>
      <c r="J33" s="39"/>
      <c r="K33" s="10">
        <f t="shared" si="8"/>
        <v>0</v>
      </c>
    </row>
    <row r="34" spans="1:12">
      <c r="A34" s="70"/>
      <c r="B34" s="14"/>
      <c r="C34" s="14"/>
      <c r="D34" s="14"/>
      <c r="E34" s="43"/>
      <c r="F34" s="16"/>
      <c r="G34" s="66" t="s">
        <v>68</v>
      </c>
      <c r="H34" s="8"/>
      <c r="I34" s="9"/>
      <c r="J34" s="39"/>
      <c r="K34" s="10">
        <f t="shared" si="8"/>
        <v>0</v>
      </c>
    </row>
    <row r="35" spans="1:12">
      <c r="A35" s="70"/>
      <c r="B35" s="14"/>
      <c r="C35" s="14"/>
      <c r="D35" s="14"/>
      <c r="E35" s="43"/>
      <c r="F35" s="16"/>
      <c r="G35" s="67" t="s">
        <v>75</v>
      </c>
      <c r="H35" s="8">
        <v>2</v>
      </c>
      <c r="I35" s="9" t="s">
        <v>41</v>
      </c>
      <c r="J35" s="39"/>
      <c r="K35" s="10">
        <f t="shared" si="8"/>
        <v>0</v>
      </c>
    </row>
    <row r="36" spans="1:12">
      <c r="A36" s="70"/>
      <c r="B36" s="14"/>
      <c r="C36" s="14"/>
      <c r="D36" s="14"/>
      <c r="E36" s="43"/>
      <c r="F36" s="16"/>
      <c r="G36" s="67" t="s">
        <v>74</v>
      </c>
      <c r="H36" s="8">
        <v>1</v>
      </c>
      <c r="I36" s="9" t="s">
        <v>41</v>
      </c>
      <c r="J36" s="39"/>
      <c r="K36" s="10">
        <f t="shared" si="8"/>
        <v>0</v>
      </c>
    </row>
    <row r="37" spans="1:12">
      <c r="A37" s="70"/>
      <c r="B37" s="14"/>
      <c r="C37" s="14"/>
      <c r="D37" s="14"/>
      <c r="E37" s="43"/>
      <c r="F37" s="16"/>
      <c r="G37" s="66" t="s">
        <v>69</v>
      </c>
      <c r="H37" s="8">
        <v>1</v>
      </c>
      <c r="I37" s="9" t="s">
        <v>41</v>
      </c>
      <c r="J37" s="39"/>
      <c r="K37" s="10">
        <f t="shared" si="8"/>
        <v>0</v>
      </c>
    </row>
    <row r="38" spans="1:12">
      <c r="A38" s="70"/>
      <c r="B38" s="14"/>
      <c r="C38" s="14"/>
      <c r="D38" s="14"/>
      <c r="E38" s="43"/>
      <c r="F38" s="16"/>
      <c r="G38" s="66" t="s">
        <v>76</v>
      </c>
      <c r="H38" s="8">
        <v>1</v>
      </c>
      <c r="I38" s="9" t="s">
        <v>41</v>
      </c>
      <c r="J38" s="39"/>
      <c r="K38" s="10">
        <f t="shared" si="8"/>
        <v>0</v>
      </c>
      <c r="L38" s="68"/>
    </row>
    <row r="39" spans="1:12" ht="105">
      <c r="A39" s="70"/>
      <c r="B39" s="14"/>
      <c r="C39" s="14"/>
      <c r="D39" s="14"/>
      <c r="E39" s="43"/>
      <c r="F39" s="16"/>
      <c r="G39" s="7" t="s">
        <v>82</v>
      </c>
      <c r="H39" s="8"/>
      <c r="I39" s="9"/>
      <c r="J39" s="39"/>
      <c r="K39" s="10"/>
    </row>
    <row r="40" spans="1:12" ht="75">
      <c r="A40" s="70"/>
      <c r="B40" s="14"/>
      <c r="C40" s="14"/>
      <c r="D40" s="14"/>
      <c r="E40" s="43"/>
      <c r="F40" s="16"/>
      <c r="G40" s="66" t="s">
        <v>83</v>
      </c>
      <c r="H40" s="8">
        <v>3</v>
      </c>
      <c r="I40" s="9" t="s">
        <v>41</v>
      </c>
      <c r="J40" s="39"/>
      <c r="K40" s="10">
        <f t="shared" si="8"/>
        <v>0</v>
      </c>
    </row>
    <row r="41" spans="1:12" ht="45">
      <c r="A41" s="70"/>
      <c r="B41" s="14"/>
      <c r="C41" s="14"/>
      <c r="D41" s="14"/>
      <c r="E41" s="43"/>
      <c r="F41" s="16"/>
      <c r="G41" s="66" t="s">
        <v>77</v>
      </c>
      <c r="H41" s="58">
        <v>7.5</v>
      </c>
      <c r="I41" s="9" t="s">
        <v>71</v>
      </c>
      <c r="J41" s="39"/>
      <c r="K41" s="10">
        <f t="shared" si="8"/>
        <v>0</v>
      </c>
    </row>
    <row r="42" spans="1:12" ht="62.25">
      <c r="A42" s="70"/>
      <c r="B42" s="14"/>
      <c r="C42" s="14"/>
      <c r="D42" s="14"/>
      <c r="E42" s="43"/>
      <c r="F42" s="16"/>
      <c r="G42" s="66" t="s">
        <v>67</v>
      </c>
      <c r="H42" s="58">
        <v>24.5</v>
      </c>
      <c r="I42" s="9" t="s">
        <v>71</v>
      </c>
      <c r="J42" s="39"/>
      <c r="K42" s="10">
        <f t="shared" si="8"/>
        <v>0</v>
      </c>
    </row>
    <row r="43" spans="1:12" ht="30">
      <c r="A43" s="70"/>
      <c r="B43" s="14"/>
      <c r="C43" s="14"/>
      <c r="D43" s="14"/>
      <c r="E43" s="43"/>
      <c r="F43" s="16"/>
      <c r="G43" s="66" t="s">
        <v>25</v>
      </c>
      <c r="H43" s="8">
        <v>27</v>
      </c>
      <c r="I43" s="9" t="s">
        <v>71</v>
      </c>
      <c r="J43" s="39"/>
      <c r="K43" s="10">
        <f t="shared" si="8"/>
        <v>0</v>
      </c>
    </row>
    <row r="44" spans="1:12">
      <c r="A44" s="70"/>
      <c r="B44" s="14"/>
      <c r="C44" s="14"/>
      <c r="D44" s="14"/>
      <c r="E44" s="43"/>
      <c r="F44" s="16"/>
      <c r="G44" s="66" t="s">
        <v>72</v>
      </c>
      <c r="H44" s="58">
        <v>21.5</v>
      </c>
      <c r="I44" s="9" t="s">
        <v>71</v>
      </c>
      <c r="J44" s="39"/>
      <c r="K44" s="10">
        <f t="shared" si="8"/>
        <v>0</v>
      </c>
    </row>
    <row r="45" spans="1:12" ht="30">
      <c r="A45" s="70"/>
      <c r="B45" s="14"/>
      <c r="C45" s="14"/>
      <c r="D45" s="14"/>
      <c r="E45" s="43"/>
      <c r="F45" s="16"/>
      <c r="G45" s="66" t="s">
        <v>81</v>
      </c>
      <c r="H45" s="8"/>
      <c r="I45" s="9"/>
      <c r="J45" s="39"/>
      <c r="K45" s="10">
        <f t="shared" si="8"/>
        <v>0</v>
      </c>
    </row>
    <row r="46" spans="1:12">
      <c r="A46" s="70"/>
      <c r="B46" s="14"/>
      <c r="C46" s="14"/>
      <c r="D46" s="14"/>
      <c r="E46" s="43"/>
      <c r="F46" s="16"/>
      <c r="G46" s="67" t="s">
        <v>73</v>
      </c>
      <c r="H46" s="8">
        <v>2</v>
      </c>
      <c r="I46" s="9" t="s">
        <v>41</v>
      </c>
      <c r="J46" s="39"/>
      <c r="K46" s="10">
        <f t="shared" si="8"/>
        <v>0</v>
      </c>
    </row>
    <row r="47" spans="1:12">
      <c r="A47" s="70"/>
      <c r="B47" s="14"/>
      <c r="C47" s="14"/>
      <c r="D47" s="14"/>
      <c r="E47" s="43"/>
      <c r="F47" s="16"/>
      <c r="G47" s="67" t="s">
        <v>80</v>
      </c>
      <c r="H47" s="8">
        <v>1</v>
      </c>
      <c r="I47" s="9" t="s">
        <v>41</v>
      </c>
      <c r="J47" s="39"/>
      <c r="K47" s="10">
        <f t="shared" si="8"/>
        <v>0</v>
      </c>
    </row>
    <row r="48" spans="1:12">
      <c r="A48" s="70"/>
      <c r="B48" s="14"/>
      <c r="C48" s="14"/>
      <c r="D48" s="14"/>
      <c r="E48" s="43"/>
      <c r="F48" s="16"/>
      <c r="G48" s="67" t="s">
        <v>74</v>
      </c>
      <c r="H48" s="8">
        <v>1</v>
      </c>
      <c r="I48" s="9" t="s">
        <v>41</v>
      </c>
      <c r="J48" s="39"/>
      <c r="K48" s="10">
        <f t="shared" si="8"/>
        <v>0</v>
      </c>
    </row>
    <row r="49" spans="1:12">
      <c r="A49" s="70"/>
      <c r="B49" s="14"/>
      <c r="C49" s="14"/>
      <c r="D49" s="14"/>
      <c r="E49" s="43"/>
      <c r="F49" s="16"/>
      <c r="G49" s="66" t="s">
        <v>69</v>
      </c>
      <c r="H49" s="8">
        <v>1</v>
      </c>
      <c r="I49" s="9" t="s">
        <v>41</v>
      </c>
      <c r="J49" s="39"/>
      <c r="K49" s="10">
        <f t="shared" si="8"/>
        <v>0</v>
      </c>
    </row>
    <row r="50" spans="1:12">
      <c r="A50" s="71"/>
      <c r="B50" s="14"/>
      <c r="C50" s="14"/>
      <c r="D50" s="14"/>
      <c r="E50" s="43"/>
      <c r="F50" s="16"/>
      <c r="G50" s="66" t="s">
        <v>76</v>
      </c>
      <c r="H50" s="8">
        <v>1</v>
      </c>
      <c r="I50" s="9" t="s">
        <v>41</v>
      </c>
      <c r="J50" s="39"/>
      <c r="K50" s="10">
        <f t="shared" si="8"/>
        <v>0</v>
      </c>
      <c r="L50" s="68"/>
    </row>
    <row r="51" spans="1:12">
      <c r="A51" s="25"/>
      <c r="B51" s="1"/>
      <c r="C51" s="23"/>
      <c r="D51" s="29"/>
      <c r="E51" s="23"/>
      <c r="F51" s="42"/>
      <c r="G51" s="22"/>
      <c r="H51" s="1"/>
      <c r="I51" s="26"/>
      <c r="J51" s="26"/>
      <c r="K51" s="44"/>
    </row>
    <row r="52" spans="1:12" ht="105">
      <c r="A52" s="69" t="s">
        <v>11</v>
      </c>
      <c r="B52" s="14" t="s">
        <v>20</v>
      </c>
      <c r="C52" s="15">
        <v>3</v>
      </c>
      <c r="D52" s="14" t="s">
        <v>40</v>
      </c>
      <c r="E52" s="39"/>
      <c r="F52" s="16">
        <f t="shared" ref="F52" si="9">C52*E52</f>
        <v>0</v>
      </c>
      <c r="G52" s="7" t="s">
        <v>52</v>
      </c>
      <c r="H52" s="8">
        <v>2</v>
      </c>
      <c r="I52" s="9" t="s">
        <v>41</v>
      </c>
      <c r="J52" s="39"/>
      <c r="K52" s="10">
        <f t="shared" ref="K52:K53" si="10">H52*J52</f>
        <v>0</v>
      </c>
    </row>
    <row r="53" spans="1:12" ht="75">
      <c r="A53" s="72"/>
      <c r="B53" s="14" t="s">
        <v>45</v>
      </c>
      <c r="C53" s="15">
        <v>3</v>
      </c>
      <c r="D53" s="14" t="s">
        <v>40</v>
      </c>
      <c r="E53" s="39"/>
      <c r="F53" s="16">
        <f>C53*E53</f>
        <v>0</v>
      </c>
      <c r="G53" s="7" t="s">
        <v>59</v>
      </c>
      <c r="H53" s="8">
        <v>3</v>
      </c>
      <c r="I53" s="9" t="s">
        <v>40</v>
      </c>
      <c r="J53" s="39"/>
      <c r="K53" s="10">
        <f t="shared" si="10"/>
        <v>0</v>
      </c>
    </row>
    <row r="54" spans="1:12">
      <c r="A54" s="71"/>
      <c r="B54" s="17" t="s">
        <v>32</v>
      </c>
      <c r="C54" s="18">
        <v>1</v>
      </c>
      <c r="D54" s="17" t="s">
        <v>41</v>
      </c>
      <c r="E54" s="41"/>
      <c r="F54" s="19">
        <f>C54*E54</f>
        <v>0</v>
      </c>
      <c r="G54" s="10"/>
      <c r="H54" s="28"/>
      <c r="I54" s="28"/>
      <c r="J54" s="45"/>
      <c r="K54" s="10"/>
    </row>
    <row r="55" spans="1:12">
      <c r="A55" s="1"/>
      <c r="B55" s="23"/>
      <c r="C55" s="29"/>
      <c r="D55" s="23"/>
      <c r="E55" s="42"/>
      <c r="F55" s="22"/>
      <c r="G55" s="1"/>
      <c r="H55" s="26"/>
      <c r="I55" s="26"/>
      <c r="J55" s="44"/>
    </row>
    <row r="56" spans="1:12" ht="60">
      <c r="A56" s="52"/>
      <c r="B56" s="14" t="s">
        <v>42</v>
      </c>
      <c r="C56" s="15">
        <v>1</v>
      </c>
      <c r="D56" s="14" t="s">
        <v>40</v>
      </c>
      <c r="E56" s="39"/>
      <c r="F56" s="16"/>
      <c r="G56" s="7" t="s">
        <v>56</v>
      </c>
      <c r="H56" s="8">
        <v>1</v>
      </c>
      <c r="I56" s="9" t="s">
        <v>41</v>
      </c>
      <c r="J56" s="39"/>
      <c r="K56" s="10">
        <f>H56*J56</f>
        <v>0</v>
      </c>
    </row>
    <row r="57" spans="1:12" ht="45">
      <c r="A57" s="73" t="s">
        <v>12</v>
      </c>
      <c r="B57" s="17"/>
      <c r="C57" s="18"/>
      <c r="D57" s="17"/>
      <c r="E57" s="41"/>
      <c r="F57" s="19"/>
      <c r="G57" s="7" t="s">
        <v>60</v>
      </c>
      <c r="H57" s="8">
        <v>1</v>
      </c>
      <c r="I57" s="9" t="s">
        <v>41</v>
      </c>
      <c r="J57" s="39"/>
      <c r="K57" s="10">
        <f>H57*J57</f>
        <v>0</v>
      </c>
    </row>
    <row r="58" spans="1:12" ht="92.25">
      <c r="A58" s="73"/>
      <c r="B58" s="17"/>
      <c r="C58" s="18"/>
      <c r="D58" s="17"/>
      <c r="E58" s="41"/>
      <c r="F58" s="19"/>
      <c r="G58" s="7" t="s">
        <v>61</v>
      </c>
      <c r="H58" s="8">
        <v>4</v>
      </c>
      <c r="I58" s="9" t="s">
        <v>40</v>
      </c>
      <c r="J58" s="39"/>
      <c r="K58" s="10">
        <f t="shared" ref="K58:K59" si="11">H58*J58</f>
        <v>0</v>
      </c>
    </row>
    <row r="59" spans="1:12" ht="45">
      <c r="A59" s="73"/>
      <c r="B59" s="14"/>
      <c r="C59" s="15"/>
      <c r="D59" s="14"/>
      <c r="E59" s="39"/>
      <c r="F59" s="16"/>
      <c r="G59" s="7" t="s">
        <v>53</v>
      </c>
      <c r="H59" s="8">
        <v>56</v>
      </c>
      <c r="I59" s="9" t="s">
        <v>40</v>
      </c>
      <c r="J59" s="39"/>
      <c r="K59" s="10">
        <f t="shared" si="11"/>
        <v>0</v>
      </c>
    </row>
    <row r="60" spans="1:12">
      <c r="A60" s="73"/>
      <c r="B60" s="30" t="s">
        <v>37</v>
      </c>
      <c r="C60" s="31"/>
      <c r="D60" s="31"/>
      <c r="E60" s="31"/>
      <c r="F60" s="32">
        <f>SUM(F3:F59)</f>
        <v>0</v>
      </c>
      <c r="G60" s="59" t="s">
        <v>37</v>
      </c>
      <c r="H60" s="35"/>
      <c r="I60" s="35"/>
      <c r="J60" s="35"/>
      <c r="K60" s="33">
        <f>SUM(K3:K59)</f>
        <v>0</v>
      </c>
    </row>
    <row r="61" spans="1:12" ht="15.75">
      <c r="A61" s="73"/>
      <c r="B61" s="34" t="s">
        <v>36</v>
      </c>
      <c r="C61" s="14"/>
      <c r="D61" s="17"/>
      <c r="E61" s="14"/>
      <c r="F61" s="14"/>
      <c r="G61" s="35"/>
      <c r="H61" s="35"/>
      <c r="I61" s="35"/>
      <c r="J61" s="35"/>
      <c r="K61" s="36">
        <f>F60+K60</f>
        <v>0</v>
      </c>
    </row>
    <row r="62" spans="1:12">
      <c r="A62" s="25"/>
      <c r="B62" s="26"/>
      <c r="C62" s="26"/>
      <c r="D62" s="26"/>
      <c r="E62" s="26"/>
      <c r="F62" s="26"/>
      <c r="G62" s="26"/>
      <c r="H62" s="26"/>
      <c r="I62" s="26"/>
      <c r="J62" s="26"/>
    </row>
    <row r="63" spans="1:12" ht="17.25">
      <c r="B63" s="65" t="s">
        <v>64</v>
      </c>
      <c r="C63" s="26"/>
      <c r="D63" s="26"/>
      <c r="E63" s="26"/>
      <c r="F63" s="26"/>
      <c r="G63" s="26"/>
      <c r="H63" s="26"/>
      <c r="I63" s="26"/>
      <c r="J63" s="26"/>
    </row>
    <row r="64" spans="1:12">
      <c r="B64" s="64" t="s">
        <v>65</v>
      </c>
      <c r="C64" s="26"/>
      <c r="D64" s="26"/>
      <c r="E64" s="26"/>
      <c r="F64" s="26"/>
      <c r="G64" s="26"/>
      <c r="H64" s="26"/>
      <c r="I64" s="26"/>
      <c r="J64" s="26"/>
    </row>
    <row r="65" spans="1:10">
      <c r="B65" s="64" t="s">
        <v>66</v>
      </c>
      <c r="C65" s="26"/>
      <c r="D65" s="26"/>
      <c r="E65" s="26"/>
      <c r="F65" s="26"/>
      <c r="G65" s="26"/>
      <c r="H65" s="26"/>
      <c r="I65" s="26"/>
      <c r="J65" s="26"/>
    </row>
    <row r="66" spans="1:10">
      <c r="A66" s="25"/>
      <c r="B66" s="26"/>
      <c r="C66" s="26"/>
      <c r="D66" s="26"/>
      <c r="E66" s="26"/>
      <c r="F66" s="26"/>
      <c r="G66" s="26"/>
      <c r="H66" s="26"/>
      <c r="I66" s="26"/>
      <c r="J66" s="26"/>
    </row>
    <row r="67" spans="1:10">
      <c r="A67" s="25"/>
      <c r="B67" s="26"/>
      <c r="C67" s="26"/>
      <c r="D67" s="26"/>
      <c r="E67" s="26"/>
      <c r="F67" s="26"/>
      <c r="G67" s="26"/>
      <c r="H67" s="26"/>
      <c r="I67" s="26"/>
      <c r="J67" s="26"/>
    </row>
    <row r="68" spans="1:10">
      <c r="A68" s="25"/>
      <c r="B68" s="26"/>
      <c r="C68" s="26"/>
      <c r="D68" s="26"/>
      <c r="E68" s="26"/>
      <c r="F68" s="26"/>
      <c r="G68" s="26"/>
      <c r="H68" s="26"/>
      <c r="I68" s="26"/>
      <c r="J68" s="26"/>
    </row>
    <row r="69" spans="1:10">
      <c r="A69" s="25"/>
      <c r="B69" s="26"/>
      <c r="C69" s="26"/>
      <c r="D69" s="26"/>
      <c r="E69" s="26"/>
      <c r="F69" s="26"/>
      <c r="G69" s="1"/>
      <c r="H69" s="1"/>
      <c r="I69" s="1"/>
      <c r="J69" s="26"/>
    </row>
    <row r="70" spans="1:10">
      <c r="A70" s="25"/>
      <c r="B70" s="26"/>
      <c r="C70" s="26"/>
      <c r="D70" s="26"/>
      <c r="E70" s="26"/>
      <c r="F70" s="26"/>
      <c r="G70" s="1"/>
      <c r="H70" s="1"/>
      <c r="I70" s="1"/>
      <c r="J70" s="26"/>
    </row>
    <row r="71" spans="1:10">
      <c r="A71" s="25"/>
      <c r="B71" s="26"/>
      <c r="C71" s="26"/>
      <c r="D71" s="26"/>
      <c r="E71" s="26"/>
      <c r="F71" s="26"/>
      <c r="G71" s="1"/>
      <c r="H71" s="1"/>
      <c r="I71" s="1"/>
      <c r="J71" s="26"/>
    </row>
    <row r="72" spans="1:10">
      <c r="A72" s="25"/>
      <c r="B72" s="26"/>
      <c r="C72" s="26"/>
      <c r="D72" s="26"/>
      <c r="E72" s="26"/>
      <c r="F72" s="26"/>
      <c r="G72" s="1"/>
      <c r="H72" s="1"/>
      <c r="I72" s="1"/>
      <c r="J72" s="26"/>
    </row>
    <row r="73" spans="1:10">
      <c r="A73" s="25"/>
      <c r="B73" s="26"/>
      <c r="C73" s="26"/>
      <c r="D73" s="26"/>
      <c r="E73" s="26"/>
      <c r="F73" s="26"/>
      <c r="G73" s="1"/>
      <c r="H73" s="1"/>
      <c r="I73" s="1"/>
      <c r="J73" s="26"/>
    </row>
    <row r="74" spans="1:10">
      <c r="A74" s="25"/>
      <c r="B74" s="26"/>
      <c r="C74" s="26"/>
      <c r="D74" s="26"/>
      <c r="E74" s="26"/>
      <c r="F74" s="26"/>
      <c r="G74" s="1"/>
      <c r="H74" s="1"/>
      <c r="I74" s="1"/>
      <c r="J74" s="26"/>
    </row>
    <row r="75" spans="1:10">
      <c r="A75" s="25"/>
      <c r="B75" s="26"/>
      <c r="C75" s="26"/>
      <c r="D75" s="26"/>
      <c r="E75" s="26"/>
      <c r="F75" s="26"/>
      <c r="G75" s="1"/>
      <c r="H75" s="1"/>
      <c r="I75" s="1"/>
      <c r="J75" s="26"/>
    </row>
    <row r="76" spans="1:10">
      <c r="A76" s="25"/>
      <c r="B76" s="26"/>
      <c r="C76" s="26"/>
      <c r="D76" s="26"/>
      <c r="E76" s="26"/>
      <c r="F76" s="26"/>
      <c r="G76" s="1"/>
      <c r="H76" s="1"/>
      <c r="I76" s="1"/>
      <c r="J76" s="26"/>
    </row>
    <row r="77" spans="1:10">
      <c r="A77" s="25"/>
      <c r="B77" s="26"/>
      <c r="C77" s="26"/>
      <c r="D77" s="26"/>
      <c r="E77" s="26"/>
      <c r="F77" s="26"/>
      <c r="G77" s="1"/>
      <c r="H77" s="1"/>
      <c r="I77" s="1"/>
      <c r="J77" s="26"/>
    </row>
    <row r="78" spans="1:10">
      <c r="A78" s="25"/>
      <c r="B78" s="26"/>
      <c r="C78" s="26"/>
      <c r="D78" s="26"/>
      <c r="E78" s="26"/>
      <c r="F78" s="26"/>
      <c r="G78" s="1"/>
      <c r="H78" s="1"/>
      <c r="I78" s="1"/>
      <c r="J78" s="26"/>
    </row>
    <row r="79" spans="1:10">
      <c r="A79" s="25"/>
      <c r="B79" s="26"/>
      <c r="C79" s="26"/>
      <c r="D79" s="26"/>
      <c r="E79" s="26"/>
      <c r="F79" s="26"/>
      <c r="G79" s="1"/>
      <c r="H79" s="1"/>
      <c r="I79" s="1"/>
      <c r="J79" s="26"/>
    </row>
    <row r="80" spans="1:10">
      <c r="A80" s="25"/>
      <c r="B80" s="26"/>
      <c r="C80" s="26"/>
      <c r="D80" s="26"/>
      <c r="E80" s="26"/>
      <c r="F80" s="26"/>
      <c r="G80" s="1"/>
      <c r="H80" s="1"/>
      <c r="I80" s="1"/>
      <c r="J80" s="26"/>
    </row>
    <row r="81" spans="1:10">
      <c r="A81" s="25"/>
      <c r="B81" s="26"/>
      <c r="C81" s="26"/>
      <c r="D81" s="26"/>
      <c r="E81" s="26"/>
      <c r="F81" s="26"/>
      <c r="G81" s="26"/>
      <c r="H81" s="26"/>
      <c r="I81" s="26"/>
      <c r="J81" s="26"/>
    </row>
    <row r="82" spans="1:10">
      <c r="A82" s="25"/>
      <c r="B82" s="26"/>
      <c r="C82" s="26"/>
      <c r="D82" s="26"/>
      <c r="E82" s="26"/>
      <c r="F82" s="26"/>
      <c r="G82" s="26"/>
      <c r="H82" s="26"/>
      <c r="I82" s="26"/>
      <c r="J82" s="26"/>
    </row>
    <row r="83" spans="1:10">
      <c r="A83" s="25"/>
      <c r="B83" s="26"/>
      <c r="C83" s="26"/>
      <c r="D83" s="26"/>
      <c r="E83" s="26"/>
      <c r="F83" s="26"/>
      <c r="G83" s="26"/>
      <c r="H83" s="26"/>
      <c r="I83" s="26"/>
      <c r="J83" s="26"/>
    </row>
    <row r="84" spans="1:10">
      <c r="A84" s="25"/>
      <c r="B84" s="26"/>
      <c r="C84" s="26"/>
      <c r="D84" s="26"/>
      <c r="E84" s="26"/>
      <c r="F84" s="26"/>
      <c r="G84" s="26"/>
      <c r="H84" s="26"/>
      <c r="I84" s="26"/>
      <c r="J84" s="26"/>
    </row>
    <row r="85" spans="1:10">
      <c r="A85" s="25"/>
      <c r="B85" s="26"/>
      <c r="C85" s="26"/>
      <c r="D85" s="26"/>
      <c r="E85" s="26"/>
      <c r="F85" s="26"/>
      <c r="G85" s="26"/>
      <c r="H85" s="26"/>
      <c r="I85" s="26"/>
      <c r="J85" s="26"/>
    </row>
    <row r="86" spans="1:10">
      <c r="A86" s="25"/>
      <c r="B86" s="26"/>
      <c r="C86" s="26"/>
      <c r="D86" s="26"/>
      <c r="E86" s="26"/>
      <c r="F86" s="26"/>
      <c r="G86" s="26"/>
      <c r="H86" s="26"/>
      <c r="I86" s="26"/>
      <c r="J86" s="26"/>
    </row>
    <row r="87" spans="1:10">
      <c r="A87" s="25"/>
      <c r="B87" s="26"/>
      <c r="C87" s="26"/>
      <c r="D87" s="26"/>
      <c r="E87" s="26"/>
      <c r="F87" s="26"/>
      <c r="G87" s="26"/>
      <c r="H87" s="26"/>
      <c r="I87" s="26"/>
      <c r="J87" s="26"/>
    </row>
    <row r="88" spans="1:10">
      <c r="A88" s="25"/>
      <c r="B88" s="26"/>
      <c r="C88" s="26"/>
      <c r="D88" s="26"/>
      <c r="E88" s="26"/>
      <c r="F88" s="26"/>
      <c r="G88" s="26"/>
      <c r="H88" s="26"/>
      <c r="I88" s="26"/>
      <c r="J88" s="26"/>
    </row>
    <row r="89" spans="1:10">
      <c r="A89" s="25"/>
      <c r="B89" s="26"/>
      <c r="C89" s="26"/>
      <c r="D89" s="26"/>
      <c r="E89" s="26"/>
      <c r="F89" s="26"/>
      <c r="G89" s="26"/>
      <c r="H89" s="26"/>
      <c r="I89" s="26"/>
      <c r="J89" s="26"/>
    </row>
    <row r="90" spans="1:10">
      <c r="A90" s="25"/>
      <c r="B90" s="26"/>
      <c r="C90" s="26"/>
      <c r="D90" s="26"/>
      <c r="E90" s="26"/>
      <c r="F90" s="26"/>
      <c r="G90" s="26"/>
      <c r="H90" s="26"/>
      <c r="I90" s="26"/>
      <c r="J90" s="26"/>
    </row>
    <row r="91" spans="1:10">
      <c r="A91" s="25"/>
      <c r="B91" s="26"/>
      <c r="C91" s="26"/>
      <c r="D91" s="26"/>
      <c r="E91" s="26"/>
      <c r="F91" s="26"/>
      <c r="G91" s="26"/>
      <c r="H91" s="26"/>
      <c r="I91" s="26"/>
      <c r="J91" s="26"/>
    </row>
    <row r="92" spans="1:10">
      <c r="A92" s="25"/>
      <c r="B92" s="26"/>
      <c r="C92" s="26"/>
      <c r="D92" s="26"/>
      <c r="E92" s="26"/>
      <c r="F92" s="26"/>
      <c r="G92" s="26"/>
      <c r="H92" s="26"/>
      <c r="I92" s="26"/>
      <c r="J92" s="26"/>
    </row>
    <row r="93" spans="1:10">
      <c r="A93" s="25"/>
      <c r="B93" s="37"/>
      <c r="C93" s="37"/>
      <c r="D93" s="37"/>
      <c r="E93" s="37"/>
      <c r="F93" s="37"/>
      <c r="G93" s="37"/>
      <c r="H93" s="37"/>
      <c r="I93" s="37"/>
      <c r="J93" s="37"/>
    </row>
    <row r="94" spans="1:10">
      <c r="A94" s="25"/>
    </row>
    <row r="95" spans="1:10">
      <c r="A95" s="25"/>
    </row>
    <row r="96" spans="1:10">
      <c r="A96" s="25"/>
    </row>
    <row r="97" spans="1:1">
      <c r="A97" s="25"/>
    </row>
    <row r="98" spans="1:1">
      <c r="A98" s="25"/>
    </row>
    <row r="99" spans="1:1">
      <c r="A99" s="25"/>
    </row>
    <row r="100" spans="1:1">
      <c r="A100" s="25"/>
    </row>
    <row r="101" spans="1:1">
      <c r="A101" s="25"/>
    </row>
    <row r="102" spans="1:1">
      <c r="A102" s="13"/>
    </row>
    <row r="103" spans="1:1">
      <c r="A103" s="25"/>
    </row>
  </sheetData>
  <sheetProtection selectLockedCells="1"/>
  <mergeCells count="8">
    <mergeCell ref="A28:A50"/>
    <mergeCell ref="A52:A54"/>
    <mergeCell ref="A57:A61"/>
    <mergeCell ref="A1:K1"/>
    <mergeCell ref="A5:A10"/>
    <mergeCell ref="A12:A15"/>
    <mergeCell ref="A17:A22"/>
    <mergeCell ref="A24:A26"/>
  </mergeCells>
  <printOptions horizontalCentered="1"/>
  <pageMargins left="0.39370078740157483" right="0.39370078740157483" top="0.39370078740157483" bottom="0.39370078740157483" header="0.19685039370078741" footer="0.31496062992125984"/>
  <pageSetup paperSize="8" scale="73" fitToHeight="0" orientation="portrait" r:id="rId1"/>
  <headerFooter>
    <oddHeader>&amp;C&amp;"-,Félkövér"Felsőtelepi kiskertek ingatlanvásárlásai&amp;R3. sz.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Ktg.vetés kiírás</vt:lpstr>
      <vt:lpstr>'Ktg.vetés kiírás'!Nyomtatási_cím</vt:lpstr>
      <vt:lpstr>'Ktg.vetés kiírás'!Nyomtatási_terület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bartalusl</dc:creator>
  <cp:lastModifiedBy>Munka</cp:lastModifiedBy>
  <cp:lastPrinted>2016-04-28T12:44:55Z</cp:lastPrinted>
  <dcterms:created xsi:type="dcterms:W3CDTF">2015-11-09T07:26:35Z</dcterms:created>
  <dcterms:modified xsi:type="dcterms:W3CDTF">2016-05-13T12:47:43Z</dcterms:modified>
</cp:coreProperties>
</file>