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Pályázatok\2014-2020\TOP\TOP-1.4.1-19 - Bölcsőde bővitése\megvalositas\eszkozlista jav\beszerzes 1. kor\"/>
    </mc:Choice>
  </mc:AlternateContent>
  <xr:revisionPtr revIDLastSave="0" documentId="13_ncr:1_{6A93345F-FC0A-46E6-A978-A3F3E93AC4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ktben belüli eszközök" sheetId="1" r:id="rId1"/>
    <sheet name="Projekten kívül eszközök" sheetId="3" r:id="rId2"/>
    <sheet name="Munka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" l="1"/>
  <c r="F82" i="1" s="1"/>
  <c r="G82" i="1" s="1"/>
  <c r="E17" i="1"/>
  <c r="F17" i="1" s="1"/>
  <c r="G17" i="1" s="1"/>
  <c r="E141" i="1"/>
  <c r="F141" i="1" s="1"/>
  <c r="G141" i="1" s="1"/>
  <c r="E137" i="1"/>
  <c r="F137" i="1" s="1"/>
  <c r="G137" i="1" s="1"/>
  <c r="E151" i="1"/>
  <c r="F151" i="1" s="1"/>
  <c r="G151" i="1" s="1"/>
  <c r="E150" i="1"/>
  <c r="F150" i="1" s="1"/>
  <c r="G150" i="1" s="1"/>
  <c r="E114" i="1"/>
  <c r="F114" i="1" s="1"/>
  <c r="G114" i="1" s="1"/>
  <c r="E110" i="1"/>
  <c r="F110" i="1" s="1"/>
  <c r="G110" i="1" s="1"/>
  <c r="E90" i="1"/>
  <c r="F90" i="1" s="1"/>
  <c r="G90" i="1" s="1"/>
  <c r="E83" i="1"/>
  <c r="F83" i="1" s="1"/>
  <c r="G83" i="1" s="1"/>
  <c r="E80" i="1"/>
  <c r="F80" i="1" s="1"/>
  <c r="G80" i="1" s="1"/>
  <c r="E76" i="1"/>
  <c r="F76" i="1" s="1"/>
  <c r="E75" i="1"/>
  <c r="F75" i="1" s="1"/>
  <c r="E74" i="1"/>
  <c r="F74" i="1" s="1"/>
  <c r="E73" i="1"/>
  <c r="E69" i="1"/>
  <c r="F69" i="1" s="1"/>
  <c r="G69" i="1" s="1"/>
  <c r="E63" i="1"/>
  <c r="F63" i="1" s="1"/>
  <c r="E47" i="1"/>
  <c r="F47" i="1" s="1"/>
  <c r="G47" i="1" s="1"/>
  <c r="E45" i="1"/>
  <c r="F45" i="1" s="1"/>
  <c r="G45" i="1" s="1"/>
  <c r="E44" i="1"/>
  <c r="F44" i="1" s="1"/>
  <c r="G44" i="1" s="1"/>
  <c r="E40" i="1"/>
  <c r="F40" i="1" s="1"/>
  <c r="G40" i="1" s="1"/>
  <c r="E39" i="1"/>
  <c r="F39" i="1" s="1"/>
  <c r="G39" i="1" s="1"/>
  <c r="E38" i="1"/>
  <c r="F38" i="1" s="1"/>
  <c r="G38" i="1" s="1"/>
  <c r="E108" i="1"/>
  <c r="F108" i="1" s="1"/>
  <c r="E107" i="1"/>
  <c r="F107" i="1" s="1"/>
  <c r="E26" i="1"/>
  <c r="F26" i="1" s="1"/>
  <c r="G26" i="1" s="1"/>
  <c r="E25" i="1"/>
  <c r="F25" i="1" s="1"/>
  <c r="G25" i="1" s="1"/>
  <c r="E24" i="1"/>
  <c r="F24" i="1" s="1"/>
  <c r="G24" i="1" s="1"/>
  <c r="E27" i="1"/>
  <c r="F27" i="1" s="1"/>
  <c r="G27" i="1" s="1"/>
  <c r="E23" i="1"/>
  <c r="F23" i="1" s="1"/>
  <c r="E22" i="1"/>
  <c r="F22" i="1" s="1"/>
  <c r="E21" i="1"/>
  <c r="E20" i="1"/>
  <c r="F20" i="1" s="1"/>
  <c r="F73" i="1" l="1"/>
  <c r="G73" i="1" s="1"/>
  <c r="G74" i="1"/>
  <c r="G76" i="1"/>
  <c r="G75" i="1"/>
  <c r="G63" i="1"/>
  <c r="G108" i="1"/>
  <c r="G107" i="1"/>
  <c r="G23" i="1"/>
  <c r="F21" i="1"/>
  <c r="G21" i="1" s="1"/>
  <c r="G20" i="1"/>
  <c r="G22" i="1"/>
  <c r="E19" i="1"/>
  <c r="F19" i="1" s="1"/>
  <c r="E55" i="1"/>
  <c r="F55" i="1" s="1"/>
  <c r="E13" i="1"/>
  <c r="F13" i="1" s="1"/>
  <c r="G13" i="1" s="1"/>
  <c r="E53" i="1"/>
  <c r="F53" i="1" s="1"/>
  <c r="E52" i="1"/>
  <c r="F52" i="1" s="1"/>
  <c r="E51" i="1"/>
  <c r="F51" i="1" s="1"/>
  <c r="E50" i="1"/>
  <c r="F50" i="1" s="1"/>
  <c r="E30" i="1"/>
  <c r="F30" i="1" s="1"/>
  <c r="G30" i="1" s="1"/>
  <c r="C164" i="1"/>
  <c r="E162" i="1"/>
  <c r="F162" i="1" s="1"/>
  <c r="G162" i="1" s="1"/>
  <c r="E160" i="1"/>
  <c r="E159" i="1"/>
  <c r="E158" i="1"/>
  <c r="F158" i="1" s="1"/>
  <c r="G158" i="1" s="1"/>
  <c r="E157" i="1"/>
  <c r="F157" i="1" s="1"/>
  <c r="E156" i="1"/>
  <c r="F156" i="1" s="1"/>
  <c r="G156" i="1" s="1"/>
  <c r="E155" i="1"/>
  <c r="E154" i="1"/>
  <c r="F154" i="1" s="1"/>
  <c r="G154" i="1" s="1"/>
  <c r="E153" i="1"/>
  <c r="E152" i="1"/>
  <c r="F152" i="1" s="1"/>
  <c r="E149" i="1"/>
  <c r="F149" i="1" s="1"/>
  <c r="G149" i="1" s="1"/>
  <c r="E148" i="1"/>
  <c r="F148" i="1" s="1"/>
  <c r="E147" i="1"/>
  <c r="E146" i="1"/>
  <c r="F146" i="1" s="1"/>
  <c r="E145" i="1"/>
  <c r="F145" i="1" s="1"/>
  <c r="G145" i="1" s="1"/>
  <c r="E144" i="1"/>
  <c r="F144" i="1" s="1"/>
  <c r="E143" i="1"/>
  <c r="E142" i="1"/>
  <c r="F142" i="1" s="1"/>
  <c r="E140" i="1"/>
  <c r="E139" i="1"/>
  <c r="F139" i="1" s="1"/>
  <c r="E138" i="1"/>
  <c r="F138" i="1" s="1"/>
  <c r="E136" i="1"/>
  <c r="F136" i="1" s="1"/>
  <c r="E135" i="1"/>
  <c r="F135" i="1" s="1"/>
  <c r="G135" i="1" s="1"/>
  <c r="E134" i="1"/>
  <c r="E133" i="1"/>
  <c r="F133" i="1" s="1"/>
  <c r="G133" i="1" s="1"/>
  <c r="E132" i="1"/>
  <c r="F132" i="1" s="1"/>
  <c r="E131" i="1"/>
  <c r="F131" i="1" s="1"/>
  <c r="E130" i="1"/>
  <c r="F130" i="1" s="1"/>
  <c r="E129" i="1"/>
  <c r="F129" i="1" s="1"/>
  <c r="E128" i="1"/>
  <c r="F128" i="1" s="1"/>
  <c r="G128" i="1" s="1"/>
  <c r="E127" i="1"/>
  <c r="F127" i="1" s="1"/>
  <c r="G127" i="1" s="1"/>
  <c r="E126" i="1"/>
  <c r="F126" i="1" s="1"/>
  <c r="E125" i="1"/>
  <c r="F125" i="1" s="1"/>
  <c r="G125" i="1" s="1"/>
  <c r="E124" i="1"/>
  <c r="F124" i="1" s="1"/>
  <c r="E123" i="1"/>
  <c r="E122" i="1"/>
  <c r="F122" i="1" s="1"/>
  <c r="E121" i="1"/>
  <c r="E120" i="1"/>
  <c r="F120" i="1" s="1"/>
  <c r="E119" i="1"/>
  <c r="F119" i="1" s="1"/>
  <c r="G119" i="1" s="1"/>
  <c r="E118" i="1"/>
  <c r="F118" i="1" s="1"/>
  <c r="E117" i="1"/>
  <c r="F117" i="1" s="1"/>
  <c r="E116" i="1"/>
  <c r="F116" i="1" s="1"/>
  <c r="E115" i="1"/>
  <c r="F115" i="1" s="1"/>
  <c r="E113" i="1"/>
  <c r="E112" i="1"/>
  <c r="F112" i="1" s="1"/>
  <c r="E111" i="1"/>
  <c r="F111" i="1" s="1"/>
  <c r="G111" i="1" s="1"/>
  <c r="E109" i="1"/>
  <c r="F109" i="1" s="1"/>
  <c r="E105" i="1"/>
  <c r="F105" i="1" s="1"/>
  <c r="G105" i="1" s="1"/>
  <c r="E103" i="1"/>
  <c r="F103" i="1" s="1"/>
  <c r="E102" i="1"/>
  <c r="E101" i="1"/>
  <c r="E100" i="1"/>
  <c r="F100" i="1" s="1"/>
  <c r="G100" i="1" s="1"/>
  <c r="E99" i="1"/>
  <c r="F99" i="1" s="1"/>
  <c r="G99" i="1" s="1"/>
  <c r="E98" i="1"/>
  <c r="F98" i="1" s="1"/>
  <c r="E96" i="1"/>
  <c r="F96" i="1" s="1"/>
  <c r="E95" i="1"/>
  <c r="E94" i="1"/>
  <c r="F94" i="1" s="1"/>
  <c r="E93" i="1"/>
  <c r="F93" i="1" s="1"/>
  <c r="G93" i="1" s="1"/>
  <c r="E92" i="1"/>
  <c r="F92" i="1" s="1"/>
  <c r="E91" i="1"/>
  <c r="E89" i="1"/>
  <c r="F89" i="1" s="1"/>
  <c r="E88" i="1"/>
  <c r="F88" i="1" s="1"/>
  <c r="G88" i="1" s="1"/>
  <c r="E87" i="1"/>
  <c r="F87" i="1" s="1"/>
  <c r="E86" i="1"/>
  <c r="F86" i="1" s="1"/>
  <c r="G86" i="1" s="1"/>
  <c r="E85" i="1"/>
  <c r="F85" i="1" s="1"/>
  <c r="E81" i="1"/>
  <c r="F81" i="1" s="1"/>
  <c r="E79" i="1"/>
  <c r="E78" i="1"/>
  <c r="F78" i="1" s="1"/>
  <c r="E77" i="1"/>
  <c r="F77" i="1" s="1"/>
  <c r="E71" i="1"/>
  <c r="F71" i="1" s="1"/>
  <c r="E70" i="1"/>
  <c r="F70" i="1" s="1"/>
  <c r="G70" i="1" s="1"/>
  <c r="E67" i="1"/>
  <c r="F67" i="1" s="1"/>
  <c r="E66" i="1"/>
  <c r="E65" i="1"/>
  <c r="F65" i="1" s="1"/>
  <c r="E64" i="1"/>
  <c r="F64" i="1" s="1"/>
  <c r="G64" i="1" s="1"/>
  <c r="E62" i="1"/>
  <c r="F62" i="1" s="1"/>
  <c r="E60" i="1"/>
  <c r="F60" i="1" s="1"/>
  <c r="E59" i="1"/>
  <c r="E58" i="1"/>
  <c r="F58" i="1" s="1"/>
  <c r="G58" i="1" s="1"/>
  <c r="E57" i="1"/>
  <c r="E56" i="1"/>
  <c r="F56" i="1" s="1"/>
  <c r="G56" i="1" s="1"/>
  <c r="E54" i="1"/>
  <c r="F54" i="1" s="1"/>
  <c r="G54" i="1" s="1"/>
  <c r="E48" i="1"/>
  <c r="F48" i="1" s="1"/>
  <c r="E46" i="1"/>
  <c r="E43" i="1"/>
  <c r="E42" i="1"/>
  <c r="F42" i="1" s="1"/>
  <c r="G42" i="1" s="1"/>
  <c r="E37" i="1"/>
  <c r="F37" i="1" s="1"/>
  <c r="G37" i="1" s="1"/>
  <c r="E36" i="1"/>
  <c r="F36" i="1" s="1"/>
  <c r="G36" i="1" s="1"/>
  <c r="E35" i="1"/>
  <c r="F35" i="1" s="1"/>
  <c r="E34" i="1"/>
  <c r="E33" i="1"/>
  <c r="F33" i="1" s="1"/>
  <c r="E32" i="1"/>
  <c r="F32" i="1" s="1"/>
  <c r="G32" i="1" s="1"/>
  <c r="E31" i="1"/>
  <c r="E29" i="1"/>
  <c r="F29" i="1" s="1"/>
  <c r="E28" i="1"/>
  <c r="E18" i="1"/>
  <c r="F18" i="1" s="1"/>
  <c r="G18" i="1" s="1"/>
  <c r="E16" i="1"/>
  <c r="E15" i="1"/>
  <c r="E14" i="1"/>
  <c r="F14" i="1" s="1"/>
  <c r="E12" i="1"/>
  <c r="E11" i="1"/>
  <c r="E10" i="1"/>
  <c r="F10" i="1" s="1"/>
  <c r="E9" i="1"/>
  <c r="F9" i="1" s="1"/>
  <c r="G9" i="1" s="1"/>
  <c r="E7" i="1"/>
  <c r="F7" i="1" s="1"/>
  <c r="E6" i="1"/>
  <c r="F6" i="1" s="1"/>
  <c r="G6" i="1" s="1"/>
  <c r="E5" i="1"/>
  <c r="C280" i="3"/>
  <c r="G19" i="1" l="1"/>
  <c r="G55" i="1"/>
  <c r="G53" i="1"/>
  <c r="G52" i="1"/>
  <c r="G51" i="1"/>
  <c r="G50" i="1"/>
  <c r="G7" i="1"/>
  <c r="G10" i="1"/>
  <c r="F12" i="1"/>
  <c r="G12" i="1" s="1"/>
  <c r="G14" i="1"/>
  <c r="F16" i="1"/>
  <c r="G16" i="1" s="1"/>
  <c r="G29" i="1"/>
  <c r="F31" i="1"/>
  <c r="G31" i="1" s="1"/>
  <c r="G33" i="1"/>
  <c r="G48" i="1"/>
  <c r="G60" i="1"/>
  <c r="G62" i="1"/>
  <c r="G67" i="1"/>
  <c r="G77" i="1"/>
  <c r="G78" i="1"/>
  <c r="G85" i="1"/>
  <c r="G92" i="1"/>
  <c r="G96" i="1"/>
  <c r="G112" i="1"/>
  <c r="G116" i="1"/>
  <c r="G117" i="1"/>
  <c r="G120" i="1"/>
  <c r="G126" i="1"/>
  <c r="G129" i="1"/>
  <c r="G131" i="1"/>
  <c r="G136" i="1"/>
  <c r="G139" i="1"/>
  <c r="G142" i="1"/>
  <c r="G146" i="1"/>
  <c r="G152" i="1"/>
  <c r="G157" i="1"/>
  <c r="G35" i="1"/>
  <c r="G65" i="1"/>
  <c r="G71" i="1"/>
  <c r="G81" i="1"/>
  <c r="G87" i="1"/>
  <c r="G89" i="1"/>
  <c r="G94" i="1"/>
  <c r="G98" i="1"/>
  <c r="G103" i="1"/>
  <c r="G109" i="1"/>
  <c r="G115" i="1"/>
  <c r="G118" i="1"/>
  <c r="G122" i="1"/>
  <c r="G124" i="1"/>
  <c r="G130" i="1"/>
  <c r="G132" i="1"/>
  <c r="G138" i="1"/>
  <c r="G144" i="1"/>
  <c r="G148" i="1"/>
  <c r="F159" i="1"/>
  <c r="G159" i="1" s="1"/>
  <c r="E164" i="1"/>
  <c r="F164" i="1" s="1"/>
  <c r="F5" i="1"/>
  <c r="G5" i="1" s="1"/>
  <c r="F11" i="1"/>
  <c r="G11" i="1" s="1"/>
  <c r="F15" i="1"/>
  <c r="G15" i="1" s="1"/>
  <c r="F28" i="1"/>
  <c r="G28" i="1" s="1"/>
  <c r="F34" i="1"/>
  <c r="G34" i="1" s="1"/>
  <c r="F43" i="1"/>
  <c r="G43" i="1" s="1"/>
  <c r="F46" i="1"/>
  <c r="G46" i="1" s="1"/>
  <c r="F57" i="1"/>
  <c r="G57" i="1" s="1"/>
  <c r="F59" i="1"/>
  <c r="G59" i="1" s="1"/>
  <c r="F66" i="1"/>
  <c r="G66" i="1" s="1"/>
  <c r="F79" i="1"/>
  <c r="G79" i="1" s="1"/>
  <c r="F91" i="1"/>
  <c r="G91" i="1" s="1"/>
  <c r="F95" i="1"/>
  <c r="G95" i="1" s="1"/>
  <c r="F101" i="1"/>
  <c r="G101" i="1" s="1"/>
  <c r="F102" i="1"/>
  <c r="G102" i="1" s="1"/>
  <c r="F113" i="1"/>
  <c r="G113" i="1" s="1"/>
  <c r="F121" i="1"/>
  <c r="G121" i="1" s="1"/>
  <c r="F123" i="1"/>
  <c r="G123" i="1" s="1"/>
  <c r="F134" i="1"/>
  <c r="G134" i="1" s="1"/>
  <c r="F140" i="1"/>
  <c r="G140" i="1" s="1"/>
  <c r="F143" i="1"/>
  <c r="G143" i="1" s="1"/>
  <c r="F147" i="1"/>
  <c r="G147" i="1" s="1"/>
  <c r="F153" i="1"/>
  <c r="G153" i="1" s="1"/>
  <c r="F155" i="1"/>
  <c r="G155" i="1" s="1"/>
  <c r="F160" i="1"/>
  <c r="G160" i="1" s="1"/>
  <c r="G164" i="1" l="1"/>
  <c r="G280" i="3"/>
</calcChain>
</file>

<file path=xl/sharedStrings.xml><?xml version="1.0" encoding="utf-8"?>
<sst xmlns="http://schemas.openxmlformats.org/spreadsheetml/2006/main" count="742" uniqueCount="433">
  <si>
    <t>Eszközlista - projekten kívüli, saját forrásból beszerezni kívánt eszközök listája</t>
  </si>
  <si>
    <t>Az adatok forintban értendők</t>
  </si>
  <si>
    <t>Eszköz megnevezése</t>
  </si>
  <si>
    <t>db</t>
  </si>
  <si>
    <t>nettó egységár</t>
  </si>
  <si>
    <t>nettó érték</t>
  </si>
  <si>
    <t>áfa</t>
  </si>
  <si>
    <t>bruttó érték</t>
  </si>
  <si>
    <t>Jelölje, hogy a fejlesztett szolgáltatás rendelkezik-e a beszerezni kívánt eszközzel. (igen/nem)</t>
  </si>
  <si>
    <t>A beszerzés indoklása, amennyiben az szolgáltatás rendelkezik a beszerezni kívánt eszközzel.</t>
  </si>
  <si>
    <t xml:space="preserve">Az új eszközök beszerzésének, szükségessének indoklása, a projektben bemutatott szakmai tartalomhoz való illeszkedés bemutatása. 
</t>
  </si>
  <si>
    <t>4.</t>
  </si>
  <si>
    <t>13.</t>
  </si>
  <si>
    <t>14.</t>
  </si>
  <si>
    <t>17.</t>
  </si>
  <si>
    <t>18.</t>
  </si>
  <si>
    <t>19.</t>
  </si>
  <si>
    <t>20.</t>
  </si>
  <si>
    <t>22.</t>
  </si>
  <si>
    <t>23.</t>
  </si>
  <si>
    <t>24.</t>
  </si>
  <si>
    <t>25.</t>
  </si>
  <si>
    <t>27.</t>
  </si>
  <si>
    <t>30.</t>
  </si>
  <si>
    <t>32.</t>
  </si>
  <si>
    <t>33.</t>
  </si>
  <si>
    <t>38.</t>
  </si>
  <si>
    <t>39.</t>
  </si>
  <si>
    <t>40.</t>
  </si>
  <si>
    <t>41.</t>
  </si>
  <si>
    <t>45.</t>
  </si>
  <si>
    <t>Összesen:</t>
  </si>
  <si>
    <t>Eszközlista - projekten belül beszerezni kívánt eszközök listája</t>
  </si>
  <si>
    <t xml:space="preserve">Kelt: </t>
  </si>
  <si>
    <r>
      <t xml:space="preserve">Figyelem! A </t>
    </r>
    <r>
      <rPr>
        <b/>
        <sz val="10"/>
        <color indexed="10"/>
        <rFont val="Verdana"/>
        <family val="2"/>
        <charset val="238"/>
      </rPr>
      <t xml:space="preserve">hatályos ÁFA százalékos értékének megfelelő </t>
    </r>
    <r>
      <rPr>
        <sz val="10"/>
        <color indexed="10"/>
        <rFont val="Verdana"/>
        <family val="2"/>
        <charset val="238"/>
      </rPr>
      <t>ÁFA-összeggel szükséges tervezni!</t>
    </r>
  </si>
  <si>
    <t>Aláírás</t>
  </si>
  <si>
    <t>Udvar</t>
  </si>
  <si>
    <t>Csoportszoba</t>
  </si>
  <si>
    <t>Egyéb</t>
  </si>
  <si>
    <t>58.</t>
  </si>
  <si>
    <t>59.</t>
  </si>
  <si>
    <t>62.</t>
  </si>
  <si>
    <t>Gyermekfürdőszoba</t>
  </si>
  <si>
    <t xml:space="preserve">Gyermeköltöző </t>
  </si>
  <si>
    <t>Játszóudvar,terasz</t>
  </si>
  <si>
    <t>Mobil és fix mozgásfejlesztő eszközök</t>
  </si>
  <si>
    <t>Egyéb eszközök, textíliák</t>
  </si>
  <si>
    <t xml:space="preserve">folyékonyszappan adagoló </t>
  </si>
  <si>
    <t>Gyermekedényzet</t>
  </si>
  <si>
    <t>A felnőttek munkavégzéséhez szükséges eszközök</t>
  </si>
  <si>
    <t>Nevelőmunkát segítő játékok, eszközök</t>
  </si>
  <si>
    <t>Montessori torony</t>
  </si>
  <si>
    <t>járművek- vödörben (20 db-os)</t>
  </si>
  <si>
    <t>fantázia négyszögek - alaplappal</t>
  </si>
  <si>
    <t>Egészség- és munkavédelmi eszközök</t>
  </si>
  <si>
    <t>79.</t>
  </si>
  <si>
    <t>80.</t>
  </si>
  <si>
    <t>81.</t>
  </si>
  <si>
    <t>82.</t>
  </si>
  <si>
    <t>84.</t>
  </si>
  <si>
    <t>86.</t>
  </si>
  <si>
    <t>87.</t>
  </si>
  <si>
    <t>91.</t>
  </si>
  <si>
    <t>92.</t>
  </si>
  <si>
    <t>93.</t>
  </si>
  <si>
    <t>94.</t>
  </si>
  <si>
    <t>95.</t>
  </si>
  <si>
    <t>100.</t>
  </si>
  <si>
    <t>101.</t>
  </si>
  <si>
    <t>103.</t>
  </si>
  <si>
    <t>105.</t>
  </si>
  <si>
    <t>106.</t>
  </si>
  <si>
    <t>107.</t>
  </si>
  <si>
    <t>111.</t>
  </si>
  <si>
    <t>114.</t>
  </si>
  <si>
    <t>117.</t>
  </si>
  <si>
    <t>119.</t>
  </si>
  <si>
    <t>120.</t>
  </si>
  <si>
    <t>121.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</si>
  <si>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</si>
  <si>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</si>
  <si>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</si>
  <si>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</si>
  <si>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</si>
  <si>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</si>
  <si>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</si>
  <si>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</si>
  <si>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</si>
  <si>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</si>
  <si>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135.</t>
  </si>
  <si>
    <t>136.</t>
  </si>
  <si>
    <t>140.</t>
  </si>
  <si>
    <t>141.</t>
  </si>
  <si>
    <t>150.</t>
  </si>
  <si>
    <t>173.</t>
  </si>
  <si>
    <t>174.</t>
  </si>
  <si>
    <t>175.</t>
  </si>
  <si>
    <t>176.</t>
  </si>
  <si>
    <t>177.</t>
  </si>
  <si>
    <t>179.</t>
  </si>
  <si>
    <t>191.</t>
  </si>
  <si>
    <t>193.</t>
  </si>
  <si>
    <t>194.</t>
  </si>
  <si>
    <t>195.</t>
  </si>
  <si>
    <t>196.</t>
  </si>
  <si>
    <t>197.</t>
  </si>
  <si>
    <t>200.</t>
  </si>
  <si>
    <t>201.</t>
  </si>
  <si>
    <t>202.</t>
  </si>
  <si>
    <t>203.</t>
  </si>
  <si>
    <t>206.</t>
  </si>
  <si>
    <t>210.</t>
  </si>
  <si>
    <t>211.</t>
  </si>
  <si>
    <t>217.</t>
  </si>
  <si>
    <t>219.</t>
  </si>
  <si>
    <t>221.</t>
  </si>
  <si>
    <t>222.</t>
  </si>
  <si>
    <t>224.</t>
  </si>
  <si>
    <t>226.</t>
  </si>
  <si>
    <t>231.</t>
  </si>
  <si>
    <t>233.</t>
  </si>
  <si>
    <t>235.</t>
  </si>
  <si>
    <t>236.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</si>
  <si>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</si>
  <si>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</si>
  <si>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</si>
  <si>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</si>
  <si>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</si>
  <si>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</si>
  <si>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</si>
  <si>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</si>
  <si>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</si>
  <si>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</si>
  <si>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250.</t>
  </si>
  <si>
    <t>252.</t>
  </si>
  <si>
    <t>254.</t>
  </si>
  <si>
    <t>255.</t>
  </si>
  <si>
    <t>258.</t>
  </si>
  <si>
    <t>259.</t>
  </si>
  <si>
    <t>260.</t>
  </si>
  <si>
    <t>262.</t>
  </si>
  <si>
    <t>NEM</t>
  </si>
  <si>
    <t>Újonnan létrehozott csoporthoz kapcsolódó beszerzés</t>
  </si>
  <si>
    <t>Link</t>
  </si>
  <si>
    <t xml:space="preserve">Frédi autó - Little Tikes  (lábbal hajtható, műanyag,teherbírása 23 kg)                         </t>
  </si>
  <si>
    <t>Futóbicikli (állítható kormánymagasság: 53-56 cm, állítható ülés magasság: 34-46 cm, maximális terhelhetőség: 35 kg
tömör, masszív kerék: 10, fém)</t>
  </si>
  <si>
    <t xml:space="preserve">Cross motor (Méret: 59x35x45 cm
Ülésmagasság: 28 cm
Lábbal hajtós 3 kerekű motor, műanyag) </t>
  </si>
  <si>
    <t>Tricikli ( Hosszúság: 62 cm, Szélesség: 40 cm, Ülésmagasság: 23 cm
Maximális terhelhetőség: 25 kg, fém és műanyag)</t>
  </si>
  <si>
    <t>Gyerekpad (125x30x30 cm, masszív bükkfából, cipőtartóval.)</t>
  </si>
  <si>
    <t xml:space="preserve">Cipőspolc 6 rekeszes (Lili polcos szekrény, 70x49x86 cm, laminált bútorlap) </t>
  </si>
  <si>
    <t>Vetítővászon (Elite Screens T85NWS1)</t>
  </si>
  <si>
    <t xml:space="preserve">CD-S rádió-magnó (PHILIPS AZ127/12 Hordozható </t>
  </si>
  <si>
    <t>Laptoptáska (Tucano Svolta 15.6", Kék Notebook táska (BSVO15-B)</t>
  </si>
  <si>
    <t>Tálalókocsi (Ételszállító kocsi, hárompolcos,84x52x93 cm,acél)</t>
  </si>
  <si>
    <t>állótükör (Keretes tükör, biztonsági fóliával, méret: 40x150 cm)</t>
  </si>
  <si>
    <t xml:space="preserve">falitükör (gyermek mosdók feletti, dupla, 60x120 cm) </t>
  </si>
  <si>
    <t>gyógyszerszekrény (50x22x50 cm, falra szerelhető, zárható,
anyaga: laminált bútorlap, üveg)</t>
  </si>
  <si>
    <t>magasságmérő (12x92 cm, anyaga: fa)</t>
  </si>
  <si>
    <t>badella,lábpedálos (Curver Pedálos szemetes, fehér, 25 l
Mérete: 36 x 36 x 41 cm, anyaga: műanyag)</t>
  </si>
  <si>
    <t xml:space="preserve">gyermeköltözőszekrény   (174x65x52 cm, Gabi 4 ajtós öltözőszekrény)
</t>
  </si>
  <si>
    <t>bölcsődei öltözető matrac (100x40x5 cm, műbőrrel bevont habszivacs)</t>
  </si>
  <si>
    <t>pelenkázószekrény (2 személyes, 120x70x85 cm, 2 fiókos, 2 ajtós, laminált bútorlap</t>
  </si>
  <si>
    <t>https://www.horzrt.hu/img/k/act860vkk.jpg</t>
  </si>
  <si>
    <t>pelenkázó szivacs (a 2 személyes pelenkázószekrényhez való, vízhatlan borítású)</t>
  </si>
  <si>
    <t xml:space="preserve">ruhafogas (38x180 cm, Fóliázott acél, tömör fa, terméskő)
</t>
  </si>
  <si>
    <t>gyerekpad (125x30x30 cm, masszív bükkfából, cipőtartóval.)</t>
  </si>
  <si>
    <t>udvari homokozó (Plutó homokozó, 2,5x2,5m, anyaga: Szárított borovi fenyő két réteg festékkel kezelve, fém sarukkal. Termék mérete: 3x3m, magasság: 0,3m)</t>
  </si>
  <si>
    <t>homokozóhoz árnyékoló (3x3m, Horganyzott 2m-es oszlopok, PVC ponyva árnyékoló</t>
  </si>
  <si>
    <t>https://fairplaytrade.cdn.shoprenter.hu/custom/fairplaytrade/image/cache/w300h300wt1/product/Homokoz%C3%B3%20takar%C3%B3%20-%2030004.jpg?lastmod=1642585001.1604673491</t>
  </si>
  <si>
    <r>
      <t>takaróháló (2,5x2,5 m-es homokozóhoz, kb. 7 m2</t>
    </r>
    <r>
      <rPr>
        <i/>
        <sz val="9"/>
        <color theme="1"/>
        <rFont val="Verdana"/>
        <family val="2"/>
        <charset val="238"/>
      </rPr>
      <t>)</t>
    </r>
  </si>
  <si>
    <t>homokozós kis gereblye (Dantoy, 21 cm, műanyag)</t>
  </si>
  <si>
    <t>libikóka (Dantoy, Billegő kutya, krokodil - 3 személyes, műanyag)</t>
  </si>
  <si>
    <t>méhecske érzékelő ösvény ( 6 db elem, 3 db hatszögletű tasak, műanyag)</t>
  </si>
  <si>
    <t>gyermektörölköző (30x50 cm, 100 % pamut, különböző színben)</t>
  </si>
  <si>
    <t>felnőtt törölköző (50x90 cm, 100 % pamut, különböző színben)</t>
  </si>
  <si>
    <t>előke (kötős, frottír)</t>
  </si>
  <si>
    <t xml:space="preserve">textil pelenka (70x70 cm, 100 % pamut)                                                                                             </t>
  </si>
  <si>
    <t xml:space="preserve">takaró, nagy ( 90x140cm, polár)                                                </t>
  </si>
  <si>
    <t xml:space="preserve">ágyneműhuzat (szett, 1 db 90x140 cm-es paplanhuzat, 
1 db 38x50 cm-es párnahuzat, zipzáros)                                                       </t>
  </si>
  <si>
    <t>gyermekpohár (Bölcsis pohár 160ml, üveg duralex, 6 db-os készlet)</t>
  </si>
  <si>
    <t>gyermek lapos tányér (porcelán, csemegetányér, fehér, 19 cm)</t>
  </si>
  <si>
    <t>gyermek mély tányér (Adagtál mély, porcelán, 18,5 cm)</t>
  </si>
  <si>
    <t>kancsó (policarbonát, 1,8 L)</t>
  </si>
  <si>
    <t>Jénai leveses tál (4 literes, üveg )</t>
  </si>
  <si>
    <t>Tálka (porcelán, 14 cm, kompótos-salátás)</t>
  </si>
  <si>
    <t>bábszínház (65x115 cm)</t>
  </si>
  <si>
    <t>latin-amerikai baba, lány (mérete: 32 cm, anyaga: műanyag)</t>
  </si>
  <si>
    <t>afrikai baba,fiú (mérete: 38 cm, hajas, műanyag)</t>
  </si>
  <si>
    <t>latin-amerikai baba, fiú (mérete: 32 cm, anyaga: műanyag)</t>
  </si>
  <si>
    <t>afrikai baba, lány (mérete: 32 cm, anyaga: műanyag)</t>
  </si>
  <si>
    <t>ázsiai baba, lány (mérete: 32 cm, anyaga: műanyag)</t>
  </si>
  <si>
    <t>ázsiai baba, fiú (mérete: 32 cm, anyaga: műanyag)</t>
  </si>
  <si>
    <t>babaágy (mérete:37,5x19,5x15 cm, anyaga: fa)</t>
  </si>
  <si>
    <t>ugráló póni (méret: 53x45 cm, műanyag)</t>
  </si>
  <si>
    <t>Ortopédiai masszázs szőnyeg szett (8 db-os, PVC, 100%-ban hipoallergén)</t>
  </si>
  <si>
    <t>szobai gyermekjármű (Kit car)</t>
  </si>
  <si>
    <t>kesztyűbáb - felnőtt kézre (kacsa, mókus, nyúl)</t>
  </si>
  <si>
    <t>kesztyűbáb - gyermek kézre (katica, kutya, liba)</t>
  </si>
  <si>
    <t>edényszárító szett (műanyag, 30 db-os)</t>
  </si>
  <si>
    <t>gyümölcskészlet (műanyag, 24 db-os - 3x8 féle)</t>
  </si>
  <si>
    <t>zöldségkészlet (műanyag, 24 db-os - 3x8 féle)</t>
  </si>
  <si>
    <t>doktor szett (6 db-os készlet, anyaga: műanyag)</t>
  </si>
  <si>
    <t>fodrász szett (hajszárító, hajkefe, hajvasaló, hajcsatok, olló)</t>
  </si>
  <si>
    <t>takarító szett (3 db takarító eszköz (műanyag lapát, partvis, kézi seprű))</t>
  </si>
  <si>
    <t>duplo (65 darabos készlet, kerékkel, 2 figurával, háztetővel)</t>
  </si>
  <si>
    <t>maracas (15 cm, 1 pár, műanyag)</t>
  </si>
  <si>
    <t>számolj a formákkal (geometriai formák, fa)</t>
  </si>
  <si>
    <t>maxi pötyi (250 db-os maxi tüske, termék mérete: ø 16 mm)</t>
  </si>
  <si>
    <t>kukás autó (termék mérete:24x12x15 cm, műanyag)</t>
  </si>
  <si>
    <t>tűzoltóautó figurákkal (Vikingtoys, mérete: 35 cm, műanyag)</t>
  </si>
  <si>
    <t>fogantyús puzzle (fa, 9 db-os, szirénázó járművek, háziállatok, vadállatok)</t>
  </si>
  <si>
    <t>felező kirakó (fa, "trükkös", háziállatok, járművek)</t>
  </si>
  <si>
    <t xml:space="preserve">szivárvány állat család (60 db építő elem, műanyag) </t>
  </si>
  <si>
    <t>húzogatós fa játék (teknős, kacsa)</t>
  </si>
  <si>
    <t>https://fairplaytrade.cdn.shoprenter.hu/custom/fairplaytrade/image/cache/w300h300wt1/product/68304.jpg?lastmod=1644580794.1604673491</t>
  </si>
  <si>
    <t>színes golyóvezető (17,5x20,5x21,5 cm)</t>
  </si>
  <si>
    <t>fűzhető formák (32 db-os készlet, fa)</t>
  </si>
  <si>
    <t>szőnyeg (Körszőnyeg - Autóút, átmérője: 100 cm)</t>
  </si>
  <si>
    <t>toronyépítő (műanyag, 8 részes, Dantoy)</t>
  </si>
  <si>
    <t>alaplap (24x19 cm,  ø 16 mm-es pötyihez)</t>
  </si>
  <si>
    <t>gyurmázó szett (6 db-os, kés, derelyevágó stb.)</t>
  </si>
  <si>
    <t>mágneses fali tábla (60x90 cm, eloxált alumínium kerettel)</t>
  </si>
  <si>
    <t>öltözőszekrény (Gabi 2 ajtós, 174x65x52 cm)</t>
  </si>
  <si>
    <t>hullámos érzékelő ösvény (8 db 17x66x11 cm-es elem)</t>
  </si>
  <si>
    <t>törölköző (fürdőlepedő, 70x140 cm, 100 % pamut)</t>
  </si>
  <si>
    <t>Piknik asztal - junior - Little Tikes (Teherbírás: 92 kg, 4 személyes, műanyag, termék mérete: 72x84x47 cm) (pl: Hor Zrt.)</t>
  </si>
  <si>
    <t>Kerti műanyag láda (270 L) (117x45x57 cm, fedeles) (pl: Fair Play)</t>
  </si>
  <si>
    <t>Térelválasztó polc (90x50/24x80 cm
Anyaga: laminált bútorlap
keményfa élzárással, tömörfa kerettel) (pl: Hor Zrt.)</t>
  </si>
  <si>
    <t>Négyzet asztal (Bölcsõdei négyzet asztal 60*60cm, lekerekített sarkokkal,
Mérete: 60 x 60 cm
Asztallap magassága: 40 cm
Világos bükk laminált asztallap
Fa káva és henger alakú tömör fa lábak) (pl: Hor Zrt.)</t>
  </si>
  <si>
    <t>Bölcsődei steppelt lepedő (120x52 cm-es fektetőágyhoz, mérete: 70x130 cm, anyaga:65% Poliészter + 35% Pamut)  (pl: Hor Zrt.)</t>
  </si>
  <si>
    <t>Bölcsődei fektetőágy (Ágy mérete: 120x52x12cm, Keret: porszórt acélcsőváz
Lábak: erős, fröccsöntött lekerekített műanyag,Fekvőfelület : rugalmas légáteresztő műanyagvászon, rakásolható) (pl: Hor Zrt.)</t>
  </si>
  <si>
    <t>Gyermek ülőke (támla nélkül - 2 magasságban állítható -bükkfa kerettel,
26x29x22/26 cm állítható magasság.Az ülőke 2 pozicióban használható. Anyaga: Az ülőke lekerekített tömör bükkfa keretes oldalakkal és rétegelt lemez ülőrésszel) (pl: Hor Zrt.)</t>
  </si>
  <si>
    <t>"Dani" bölcsis szék (Teljes magasság: 44 cm, Ülés magasság: 22 cm, Anyaga: tömör bükkfa, lakkozott, natúr szín) (pl: Hor Zrt.)</t>
  </si>
  <si>
    <t>szék (Manó szék -  ovis méret - 34 cm) (pl: Hor Zrt.)</t>
  </si>
  <si>
    <t>Kárpitos felnőtt szék (Rakásolható szék, mérete:47x43x82 cm) (pl: Hor Zrt.)</t>
  </si>
  <si>
    <t>"Flóra" felülajtós szekrény (80x40x160 cm, juhar) (pl: Hor Zrt.)</t>
  </si>
  <si>
    <t>"Flóra" teleajtós szekrény (80x40x160 cm, juhar) (pl: Hor Zrt.)</t>
  </si>
  <si>
    <t>"Flóra" tálalószekrény (90x40/30x187 cm,juhar) (pl: Hor Zrt.)</t>
  </si>
  <si>
    <t>Kanapé gyerekeknek (Ülésmagasság: 22 cm. Teljes méret: 128x66x39, szivaccsal) (pl: Hor Zrt.)</t>
  </si>
  <si>
    <t>Fésülködő asztal tükörrel (juhar, 40x40x40/90cm Anyaga: Laminált bútorlap) (pl: Hor Zrt.)</t>
  </si>
  <si>
    <t>Babakonyha (mosogató,tűzhely, hűtő, mikro,  mérete: 97 x 97 x 37 cm, 15 db-os készlet, anyaga: fa) (pl: Hor Zrt.)</t>
  </si>
  <si>
    <t>"Flóra" alacsony szekrény (juhar, 90x40x70 cm kétajtós, laminált bútorlap) (pl: Hor Zrt.)</t>
  </si>
  <si>
    <t>Óriás padlópárna puhasarokba (Átmérő: 100 cm Belső összetétel: habszivacs
Külső huzat: textil (pl: Hor Zrt.)</t>
  </si>
  <si>
    <t>Házikó bújócskacsővel (A házikó mérete: 85x85x96 cm, a cső mérete: 46x110 cm, anyaga: lemosható orkán) (pl: Hor Zrt.)</t>
  </si>
  <si>
    <t>Modulkészlet kicsiknek (Szett mérete: 80 x 80 x 20 cm
Tartalma:
- 1 db 20 x 40 x 40 cm-es kocka
- 1 db 20 x 40 x 40 cm-es lépcső
- 1 db 5 x 40 x 40 cm-es körcikk
- 1 db 20 x 40 x 40 cm-es lejtő
Anyaga: Műbőrrel bevont habszivacs (pl: Hor Zrt.)</t>
  </si>
  <si>
    <t>Modulkészlet kicsiknek (Szett mérete: 40 x 40 x 120 cm
Tartalma:
- 1 db 10 x 20 x 40 cm-es lapos kocka
- 1 db 20 x 20 x 40 cm-es kocka
- 1 db 40 x 40 x 40 cm-es híd
- 1 db 20 x 40 x 40 cm-es lejtő
Anyaga: Műbőrrel bevont habszivacs (pl: Hor Zrt.)</t>
  </si>
  <si>
    <t>Játéktároló láda I. (50x30 cm Magasság:35-47 cm, anyaga: Fonott vessző)         (pl: Hor Zrt.)</t>
  </si>
  <si>
    <t>Fonott fiók (40 cm) (30x40x20 cm, fonott vessző, laminált lappal) (pl: Hor Zrt.)</t>
  </si>
  <si>
    <t>Könyvtartó - magas (90x40x66 cm Anyaga: tömör bükk) (pl: Hor Zrt.)</t>
  </si>
  <si>
    <t>Falipolc (90x32x20 cm) Anyaga: laminált bútorlap (pl: Hor Zrt.)</t>
  </si>
  <si>
    <t>Szőnyeg (Narancssárga virágos Szőnyeg 200 x 280 cm, kész, szegett szőnyeg, antiallergén) (pl: Hor Zrt.)</t>
  </si>
  <si>
    <t>Szőnyeg (Kék dzsungel állatai 200 x 280 cm, kész, szegett szőnyeg, antiallergén) (pl: Hor Zrt.)</t>
  </si>
  <si>
    <t>Szőnyeg (Zöld dzsungel állatai Szőnyeg 200 x 280 cm, kész, szegett szőnyeg, antiallergén) (pl: Hor Zrt.)</t>
  </si>
  <si>
    <t xml:space="preserve">Projektor (LG CineBeam PF50KS Projektor) </t>
  </si>
  <si>
    <r>
      <t xml:space="preserve">törölköző-, fésű- és fogmosópohár tartó (fali polc)                                                  </t>
    </r>
    <r>
      <rPr>
        <i/>
        <sz val="9"/>
        <color theme="1"/>
        <rFont val="Verdana"/>
        <family val="2"/>
        <charset val="238"/>
      </rPr>
      <t>12 fős csoportlétszámhoz igazodva, jellel és akasztóval ellátva,a törölközők higiénikus tárolásának lehetőségét biztosítva</t>
    </r>
  </si>
  <si>
    <t>https://www.horzrt.hu/nagykep.php?cikkszam_lnk=TD%200852N&amp;kereses=terelvalaszto%20polc&amp;honnan=lista.php</t>
  </si>
  <si>
    <t>https://www.horzrt.hu/nagykep.php?cikkszam_lnk=HORY206KSZ&amp;page=2&amp;kereses=negyzet%20asztal&amp;honnan=lista.php</t>
  </si>
  <si>
    <t>Gyermekasztal (65x65x40/46 cm, CIBO, állítható magasság, kerekített élek és sarkok, fehér laminált asztallap, négyszögkeretes, lakkozott,tömörfa lábbal) (pl: Hor Zrt.)</t>
  </si>
  <si>
    <t>https://www.horzrt.hu/nagykep.php?cikkszam_lnk=TD%200849&amp;page=8&amp;kereses=asztal&amp;honnan=lista.php</t>
  </si>
  <si>
    <t>https://www.horzrt.hu/nagykep.php?cikkszam_lnk=TXT%20BESL03B&amp;kereses=lepedo&amp;honnan=lista.php</t>
  </si>
  <si>
    <t>https://www.horzrt.hu/nagykep.php?cikkszam_lnk=TD%200851K&amp;kereses=uloke&amp;honnan=lista.php</t>
  </si>
  <si>
    <t>https://www.horzrt.hu/nagykep.php?cikkszam_lnk=ZOL%2010317&amp;kereses=dani&amp;honnan=lista.php</t>
  </si>
  <si>
    <t>https://www.horzrt.hu/nagykep.php?cikkszam_lnk=ZOL%2010320&amp;kereses=mano&amp;honnan=lista.php</t>
  </si>
  <si>
    <t>https://www.horzrt.hu/nagykep.php?cikkszam_lnk=ANT%20003K&amp;kereses=szek&amp;honnan=lista.php</t>
  </si>
  <si>
    <t>Kárpitos felnőtt szék (Pl: Lena C, Rakásolható szék, mérete:47x43x82 cm) (pl: Hor Zrt.)</t>
  </si>
  <si>
    <t>https://www.horzrt.hu/nagykep.php?cikkszam_lnk=LIT%204795000&amp;page=1&amp;kereses=asztal&amp;honnan=lista.php</t>
  </si>
  <si>
    <t>pedagógus asztal (100x55x78 cm) (pl: Flóra, Hor Zrt.)</t>
  </si>
  <si>
    <t>https://www.horzrt.hu/nagykep.php?cikkszam_lnk=OP%206000&amp;page=1&amp;kereses=asztal&amp;honnan=lista.php</t>
  </si>
  <si>
    <t>https://www.horzrt.hu/nagykep.php?cikkszam_lnk=OP%206010J&amp;kereses=flora&amp;honnan=lista.php</t>
  </si>
  <si>
    <t>https://www.horzrt.hu/nagykep.php?cikkszam_lnk=OP%206008J&amp;kereses=flora&amp;honnan=lista.php</t>
  </si>
  <si>
    <t>https://www.horzrt.hu/nagykep.php?cikkszam_lnk=OP%206017&amp;kereses=flora&amp;honnan=lista.php</t>
  </si>
  <si>
    <t>https://www.horzrt.hu/nagykep.php?cikkszam_lnk=ZOL%2010811N&amp;kereses=kanape&amp;honnan=lista.php</t>
  </si>
  <si>
    <t>https://www.horzrt.hu/nagykep.php?cikkszam_lnk=OP%20J25N&amp;kereses=fesulkodo&amp;honnan=lista.php</t>
  </si>
  <si>
    <t>https://www.horzrt.hu/nagykep.php?cikkszam_lnk=HP%20E3145A&amp;page=1&amp;kereses=konyha&amp;honnan=lista.php</t>
  </si>
  <si>
    <t>https://www.horzrt.hu/nagykep.php?cikkszam_lnk=OP%206006&amp;kereses=flora&amp;honnan=lista.php</t>
  </si>
  <si>
    <t>https://www.horzrt.hu/nagykep.php?cikkszam_lnk=HOB002F&amp;kereses=puhasarok&amp;honnan=lista.php</t>
  </si>
  <si>
    <t>https://www.horzrt.hu/nagykep.php?cikkszam_lnk=HOR8143PF&amp;kereses=haziko&amp;honnan=lista.php</t>
  </si>
  <si>
    <t>https://www.horzrt.hu/nagykep.php?cikkszam_lnk=MIG%20019&amp;kereses=modul&amp;honnan=lista.php</t>
  </si>
  <si>
    <t>https://www.horzrt.hu/nagykep.php?cikkszam_lnk=MIG%20018&amp;kereses=modul&amp;honnan=lista.php</t>
  </si>
  <si>
    <t>https://www.horzrt.hu/nagykep.php?cikkszam_lnk=FCP7333813&amp;kereses=fonott%20fiok&amp;honnan=lista.php</t>
  </si>
  <si>
    <t>llllllllllllllllllllllllllllllllllllllllllllllllllllllllllllllllllllllllllllllllllllllllllllllllllllllllllllllllllllllllllllllllllllllllllllllllllllllllllllllllllllllllllllllllllllllllllllllllllllllllllll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o</t>
  </si>
  <si>
    <t>https://www.horzrt.hu/nagykep.php?cikkszam_lnk=HCR221155&amp;kereses=kosar&amp;honnan=lista.php</t>
  </si>
  <si>
    <t>https://www.horzrt.hu/nagykep.php?cikkszam_lnk=HCR223393&amp;kereses=kosar&amp;honnan=lista.php</t>
  </si>
  <si>
    <t>https://www.horzrt.hu/nagykep.php?cikkszam_lnk=HCR196861&amp;kereses=kosar&amp;honnan=lista.php</t>
  </si>
  <si>
    <t>Játéktároló doboz (~18L) (műanyag,Mérete: 36 x 30 x 22 cm) CURVER</t>
  </si>
  <si>
    <t>Játéktároló doboz (~47 L) (műanyag, krém színű, 60 x 39 x 28 cm) CURVER</t>
  </si>
  <si>
    <t>Játéktároló doboz (~7 L) (műanyag, krém színű, Szélesség: 28,5 cm, mélység: 19 cm, Magasság: 13 cm) CURVER (pl: Hor Zrt.)</t>
  </si>
  <si>
    <t>https://www.horzrt.hu/nagykep.php?cikkszam_lnk=ZOL%2099005&amp;kereses=konyvtarto&amp;honnan=lista.php</t>
  </si>
  <si>
    <t>https://www.horzrt.hu/nagykep.php?cikkszam_lnk=OP%203004&amp;kereses=falipolc&amp;honnan=lista.php</t>
  </si>
  <si>
    <t>https://www.horzrt.hu/nagykep.php?cikkszam_lnk=TXT%20BE139&amp;page=1&amp;kereses=szonyeg&amp;honnan=lista.php</t>
  </si>
  <si>
    <t>https://www.horzrt.hu/nagykep.php?cikkszam_lnk=TXT%20BE102&amp;kereses=szonyeg&amp;honnan=lista.php</t>
  </si>
  <si>
    <t>https://www.horzrt.hu/nagykep.php?cikkszam_lnk=TXT%20BE107&amp;kereses=szonyeg&amp;honnan=lista.php</t>
  </si>
  <si>
    <t>https://ipon.hu/shop/termek/lg-pf50ks/1674513</t>
  </si>
  <si>
    <t>https://ipon.hu/shop/termek/elitescreens-t85uws1-1524x1524-tripod-series/127288?gclid=CjwKCAjwo_KXBhAaEiwA2RZ8hA_PF1z6UX-aosFq_nj6q41a1iLqpbEB4RK3f400xk85oIqgbrf-BhoCnGMQAvD_BwE</t>
  </si>
  <si>
    <t>https://www.emag.hu/philips-hordozhato-cd-s-radio-aux-2x1w-az127-12/pd/DM4MZBBBM/?cmpid=87202&amp;gclid=CjwKCAjwo_KXBhAaEiwA2RZ8hDekC4RCvhRczv4Wgvm4LaD-n8JiFTmZO2k7-QcggaxpImad44w2iBoCK-MQAvD_BwE</t>
  </si>
  <si>
    <t>https://www.emag.hu/lenovo-casual-toploader-t210-laptop-taska-15-6-kek-gx40q17230/pd/D5TPT6BBM/?ref=frequently_bought_widget_3_6&amp;provider=rec&amp;recid=rec_58_7ffeec59d56082c2e9b428dc3923acf61dbb960d3191e57f534e51368fb1dbf5_1660799356&amp;scenario_ID=58</t>
  </si>
  <si>
    <t>https://www.emag.hu/hp-255-g8-ryzen-5-3500u-2-1ghz-8gb-ram-512gb-ssd-pcie-hp-wifi-bt-amd-radeon-vega-8-15-6-fhd-ag-win-10-64-bit-sk255g8-6/pd/DLPH5PMBM/</t>
  </si>
  <si>
    <t>Laptop (HP 255 G8 Ryzen 5 3500U 2.1GHz/8GB RAM/512GB SSD PCIe/HP WiFi/BT/AMD Radeon Vega 8/15.6 FHD AG/Win 10 64-bit)</t>
  </si>
  <si>
    <t>https://www.horzrt.hu/nagykep.php?cikkszam_lnk=HU%20680117&amp;kereses=etelszallito%20kocsi&amp;honnan=lista.php</t>
  </si>
  <si>
    <t>https://www.horzrt.hu/nagykep.php?cikkszam_lnk=OP%20104NY&amp;kereses=lili&amp;honnan=lista.php</t>
  </si>
  <si>
    <t>https://www.fairplaytrade.hu/pelenkazo-szivacs-12287?keyword=pelenk%C3%A1z%C3%B3%20szivacs</t>
  </si>
  <si>
    <t>https://www.horzrt.hu/nagykep.php?cikkszam_lnk=OP%207018&amp;page=1&amp;kereses=flora&amp;honnan=lista.php</t>
  </si>
  <si>
    <t>Polcos szekrény fürdőbe (Flóra alulfiókos szekrény, két fiókkal, három állítható polccal, 90x40x187 cm, laminált bútorlap)</t>
  </si>
  <si>
    <t>https://www.horzrt.hu/nagykep.php?cikkszam_lnk=CIBO87014&amp;kereses=torolkozo%20tarto&amp;honnan=lista.php</t>
  </si>
  <si>
    <t>https://www.fairplaytrade.hu/gyermek-pad-2448?keyword=Pad</t>
  </si>
  <si>
    <t>https://www.fairplaytrade.hu/logopediai-tukor-1325?keyword=t%C3%BCk%C3%B6r</t>
  </si>
  <si>
    <t>https://www.horzrt.hu/nagykep.php?cikkszam_lnk=BIA%20203&amp;kereses=tukor&amp;honnan=lista.php</t>
  </si>
  <si>
    <t>https://www.horzrt.hu/nagykep.php?cikkszam_lnk=GK%2060916&amp;kereses=magassagmero&amp;honnan=lista.php</t>
  </si>
  <si>
    <t>https://www.horzrt.hu/nagykep.php?cikkszam_lnk=OP%205001&amp;kereses=gyogyszerszekreny&amp;honnan=lista.php</t>
  </si>
  <si>
    <t>https://www.horzrt.hu/nagykep.php?cikkszam_lnk=HCR173214&amp;kereses=szemetes&amp;honnan=lista.php</t>
  </si>
  <si>
    <t>https://www.fairplaytrade.hu/gabi-4-ajtos-oltozoszekreny-1903?keyword=gabi</t>
  </si>
  <si>
    <t>https://www.fairplaytrade.hu/gabi-pad-ciptartoval-2960?keyword=gabi</t>
  </si>
  <si>
    <t>https://www.horzrt.hu/nagykep.php?cikkszam_lnk=SKB001&amp;kereses=matrac&amp;honnan=lista.php</t>
  </si>
  <si>
    <t>https://www.horzrt.hu/nagykep.php?cikkszam_lnk=TD%200860C&amp;kereses=szivacs&amp;honnan=lista.php</t>
  </si>
  <si>
    <t>https://www.fairplaytrade.hu/allofogas-10293?keyword=fogas</t>
  </si>
  <si>
    <t>https://www.fairplaytrade.hu/homokozo-arnyekolo-3x3-m-3887?keyword=homokoz%C3%B3</t>
  </si>
  <si>
    <t>https://www.fairplaytrade.hu/pluto-homokozo-25-m-2938?keyword=pl%C3%BAt%C3%B3</t>
  </si>
  <si>
    <t>https://www.horzrt.hu/nagykep.php?cikkszam_lnk=KZ%20PP180SZ&amp;kereses=fes%C5%B1&amp;honnan=lista.php</t>
  </si>
  <si>
    <t>https://www.horzrt.hu/nagykep.php?cikkszam_lnk=KZ%20PP091SZ&amp;kereses=fogmoso&amp;honnan=lista.php</t>
  </si>
  <si>
    <t>fogmosópohár (12 db-os készlet, 2 dl-es, intézményi felhasználású, mosogatógépben tisztítható)</t>
  </si>
  <si>
    <t>https://www.fairplaytrade.hu/szappanadagolo-10850?keyword=szappan</t>
  </si>
  <si>
    <t>fésű (12 db-os készlet, 19 cm, akasztható nyéllel, intézményi felhasználásra)</t>
  </si>
  <si>
    <t>https://www.horzrt.hu/nagykep.php?cikkszam_lnk=TXT%20BE049&amp;kereses=torolkozo&amp;honnan=lista.php</t>
  </si>
  <si>
    <t>https://www.horzrt.hu/nagykep.php?cikkszam_lnk=TXT%20BE031&amp;kereses=torolkozo&amp;honnan=lista.php</t>
  </si>
  <si>
    <t>https://www.horzrt.hu/nagykep.php?cikkszam_lnk=TXT%20BE051&amp;kereses=torolkozo&amp;honnan=lista.php</t>
  </si>
  <si>
    <t>https://www.horzrt.hu/nagykep.php?cikkszam_lnk=TXTBE001KI&amp;kereses=asztalterito&amp;honnan=lista.php</t>
  </si>
  <si>
    <t>asztalterítő (70x70 cm, pamutvászon, különböző színben)</t>
  </si>
  <si>
    <t>https://www.horzrt.hu/nagykep.php?cikkszam_lnk=TXT%20TD009&amp;kereses=eloke&amp;honnan=lista.php</t>
  </si>
  <si>
    <t>https://www.horzrt.hu/nagykep.php?cikkszam_lnk=TXT%20TD008&amp;kereses=pelenka&amp;honnan=lista.php</t>
  </si>
  <si>
    <t>https://www.horzrt.hu/nagykep.php?cikkszam_lnk=ACT%20013&amp;kereses=takaro&amp;honnan=lista.php</t>
  </si>
  <si>
    <t xml:space="preserve">takaró, kicsi (70x100 cm, steppelt paplan, frízzel töltött textil)                                                    </t>
  </si>
  <si>
    <t>https://www.horzrt.hu/nagykep.php?cikkszam_lnk=ACT%20009FB&amp;kereses=takaro&amp;honnan=lista.php</t>
  </si>
  <si>
    <t>https://www.horzrt.hu/nagykep.php?cikkszam_lnk=TXT%20BEAH04&amp;kereses=agynem%C5%B1huzat&amp;honnan=lista.php</t>
  </si>
  <si>
    <t>https://www.horzrt.hu/nagykep.php?cikkszam_lnk=GA%200023&amp;kereses=pohar&amp;honnan=lista.php</t>
  </si>
  <si>
    <t>https://www.fairplaytrade.hu/polikarbonat-kancso-18-liter-13625?keyword=kancs%C3%B3#click-to-desc</t>
  </si>
  <si>
    <t>szőnyegtisztító gép (Karcher SE 4001 Szőnyeg- és kárpittisztító)</t>
  </si>
  <si>
    <t>https://ipon.hu/shop/termek/karcher-se-4001-szonyeg-karpittisztito-basic-garancia/1597881</t>
  </si>
  <si>
    <t>https://www.fairplaytrade.hu/gabi-2-ajtos-oltozoszekreny-1899?keyword=gabi</t>
  </si>
  <si>
    <t>https://www.horzrt.hu/nagykep.php?cikkszam_lnk=GA%200003&amp;kereses=tanyer&amp;honnan=lista.php</t>
  </si>
  <si>
    <t>https://www.horzrt.hu/nagykep.php?cikkszam_lnk=GA%200004&amp;kereses=tanyer&amp;honnan=lista.php</t>
  </si>
  <si>
    <t>https://www.horzrt.hu/nagykep.php?cikkszam_lnk=GA%200034&amp;kereses=leveses%20tal&amp;honnan=lista.php</t>
  </si>
  <si>
    <t>https://www.horzrt.hu/nagykep.php?cikkszam_lnk=GA%200006&amp;kereses=talka&amp;honnan=lista.php</t>
  </si>
  <si>
    <t>https://www.horzrt.hu/nagykep.php?cikkszam_lnk=FKO%20510326&amp;kereses=babszinhaz&amp;honnan=lista.php</t>
  </si>
  <si>
    <t>https://www.horzrt.hu/nagykep.php?cikkszam_lnk=HSZ%2088414&amp;kereses=korszonyeg&amp;honnan=lista.php</t>
  </si>
  <si>
    <t>https://www.horzrt.hu/nagykep.php?cikkszam_lnk=MOH%20281623&amp;kereses=ortopediai&amp;honnan=lista.php</t>
  </si>
  <si>
    <t>https://www.fairplaytrade.hu/kit-car-piros-1915?keyword=ki%20car</t>
  </si>
  <si>
    <t>https://www.horzrt.hu/nagykep.php?cikkszam_lnk=JKSM%2015186&amp;kereses=vonat&amp;honnan=lista.php</t>
  </si>
  <si>
    <t>Mágneses kisvonat készlet (pl: 8 db fa jármű, vagon)</t>
  </si>
  <si>
    <t>európai baba, fiú (mérete: 26 cm, anyaga: műanyag)</t>
  </si>
  <si>
    <t>https://www.horzrt.hu/nagykep.php?cikkszam_lnk=KTC31035&amp;kereses=babakocsi&amp;honnan=lista.php</t>
  </si>
  <si>
    <t>https://www.horzrt.hu/nagykep.php?cikkszam_lnk=KTC31036&amp;kereses=azsiai&amp;honnan=lista.php</t>
  </si>
  <si>
    <t>https://www.horzrt.hu/nagykep.php?cikkszam_lnk=KTC31037&amp;kereses=latin&amp;honnan=lista.php</t>
  </si>
  <si>
    <t>https://www.horzrt.hu/nagykep.php?cikkszam_lnk=KTC31038&amp;kereses=latin&amp;honnan=lista.php</t>
  </si>
  <si>
    <t>https://www.horzrt.hu/nagykep.php?cikkszam_lnk=NINES%20999FK&amp;kereses=europai&amp;honnan=lista.php</t>
  </si>
  <si>
    <t>https://www.horzrt.hu/nagykep.php?cikkszam_lnk=KTC31053&amp;kereses=afrikai&amp;honnan=lista.php</t>
  </si>
  <si>
    <t>https://www.horzrt.hu/nagykep.php?cikkszam_lnk=FST%2000555&amp;kereses=babaagy&amp;honnan=lista.php</t>
  </si>
  <si>
    <t>https://www.horzrt.hu/nagykep.php?cikkszam_lnk=GM%20030&amp;kereses=poni&amp;honnan=lista.php</t>
  </si>
  <si>
    <t>https://www.fairplaytrade.hu/feher-magneses-tabla-10187?keyword=M%C3%A1gneses</t>
  </si>
  <si>
    <t>mágneses tanya (24 db-os)</t>
  </si>
  <si>
    <t>https://www.fairplaytrade.hu/magneses-varos-516?keyword=M%C3%A1gneses</t>
  </si>
  <si>
    <t>mágneses állatok (24 db-os)</t>
  </si>
  <si>
    <t>https://www.fairplaytrade.hu/magneses-vadallatok-517?keyword=M%C3%A1gneses</t>
  </si>
  <si>
    <t>https://www.horzrt.hu/nagykep.php?cikkszam_lnk=GW%20185-15&amp;kereses=gyurmazo&amp;honnan=lista.php</t>
  </si>
  <si>
    <t>https://www.horzrt.hu/nagykep.php?cikkszam_lnk=JEP%20120074&amp;kereses=fantazia%20negyszogek&amp;honnan=lista.php</t>
  </si>
  <si>
    <t>https://www.horzrt.hu/nagykep.php?cikkszam_lnk=HP%20E1019A&amp;kereses=f%C5%B1zheto&amp;honnan=lista.php</t>
  </si>
  <si>
    <t>https://www.horzrt.hu/nagykep.php?cikkszam_lnk=ALI6889&amp;kereses=f%C5%B1zheto&amp;honnan=lista.php</t>
  </si>
  <si>
    <t>fűzhető fagyöngy készlet (pl: 100 db)</t>
  </si>
  <si>
    <t>https://www.fairplaytrade.hu/jano-barkacsladaja-12812?keyword=bark%C3%A1csl%C3%A1da</t>
  </si>
  <si>
    <t>barkácsláda (pl:18 db-os készlet)</t>
  </si>
  <si>
    <t>https://www.horzrt.hu/nagykep.php?cikkszam_lnk=ABN%2001012&amp;kereses=keszty%C5%B1bab&amp;honnan=lista.php</t>
  </si>
  <si>
    <t>https://www.horzrt.hu/nagykep.php?cikkszam_lnk=ABN%2001026&amp;kereses=keszty%C5%B1bab&amp;honnan=lista.php</t>
  </si>
  <si>
    <t>https://www.horzrt.hu/nagykep.php?cikkszam_lnk=BIA%20592&amp;kereses=ujjbab&amp;honnan=lista.php</t>
  </si>
  <si>
    <t>ujjbáb készlet (pl: 10 db-os csacsi, csibe, egér, maci, kakas)</t>
  </si>
  <si>
    <t>https://www.horzrt.hu/nagykep.php?cikkszam_lnk=WDR%2040725&amp;kereses=edenyszarito%20szett&amp;honnan=lista.php</t>
  </si>
  <si>
    <t>https://www.horzrt.hu/lista.php?keresett=1&amp;rprice=1&amp;rdate=0&amp;kereses=f%C5%91z%C5%91ed%C3%A9ny&amp;search_nem=&amp;kiskosar.x=53&amp;kiskosar.y=42&amp;search_price=&amp;search_kor=</t>
  </si>
  <si>
    <t>főzőedények (pl: Dantoy, műanyag, 7 db-os készlet)</t>
  </si>
  <si>
    <t>https://www.horzrt.hu/nagykep.php?cikkszam_lnk=LAP%2041107&amp;kereses=gyumolcs&amp;honnan=lista.php</t>
  </si>
  <si>
    <t>https://www.horzrt.hu/nagykep.php?cikkszam_lnk=LAP%2041108&amp;kereses=gyumolcs&amp;honnan=lista.php</t>
  </si>
  <si>
    <t>https://www.horzrt.hu/nagykep.php?cikkszam_lnk=WDR%2059208&amp;kereses=doktor&amp;honnan=lista.php</t>
  </si>
  <si>
    <t>https://www.fairplaytrade.hu/panni-fodraszkeszlete-10026?keyword=fodr%C3%A1sz</t>
  </si>
  <si>
    <t>https://www.horzrt.hu/nagykep.php?cikkszam_lnk=GK%2015349&amp;kereses=takarito&amp;honnan=lista.php</t>
  </si>
  <si>
    <t>https://www.horzrt.hu/nagykep.php?cikkszam_lnk=GK%2058669&amp;kereses=epitokocka&amp;honnan=lista.php</t>
  </si>
  <si>
    <t>fakocka (építőkocka, ~100 db-os készlet, anyaga: fa)</t>
  </si>
  <si>
    <t>https://www.horzrt.hu/nagykep.php?cikkszam_lnk=PEP%20018&amp;kereses=korong%20epito&amp;honnan=lista.php</t>
  </si>
  <si>
    <t>korong építő (átmérő: ~4,5 cm, ~55 db színes műanyag korong)</t>
  </si>
  <si>
    <t>https://www.fairplaytrade.hu/epitojatekok-449/lego-duplo-459/duplo-dobozban-10935</t>
  </si>
  <si>
    <t>https://www.fairplaytrade.hu/junior-teglak-7061?keyword=t%C3%A9gl%C3%A1k</t>
  </si>
  <si>
    <t>junior téglák (60 db-os szett, műanyag)</t>
  </si>
  <si>
    <t>https://www.fairplaytrade.hu/formas-doboz-613?keyword=forma</t>
  </si>
  <si>
    <t>formabedobó doboz (13 x 13cm, anyaga: fa)</t>
  </si>
  <si>
    <t>https://www.horzrt.hu/nagykep.php?cikkszam_lnk=HH%20369&amp;kereses=maracas&amp;honnan=lista.php</t>
  </si>
  <si>
    <t>https://www.horzrt.hu/nagykep.php?cikkszam_lnk=D%205417&amp;kereses=toronyepito&amp;honnan=lista.php</t>
  </si>
  <si>
    <t>https://www.fairplaytrade.hu/huzogatos-teki-9829?keyword=huzogat%C3%B3s</t>
  </si>
  <si>
    <t>https://www.horzrt.hu/nagykep.php?cikkszam_lnk=HOR31260L&amp;kereses=szivarvany%20allat&amp;honnan=lista.php</t>
  </si>
  <si>
    <t>https://www.horzrt.hu/nagykep.php?cikkszam_lnk=FFK2030&amp;kereses=felezo%20kirako&amp;honnan=lista.php</t>
  </si>
  <si>
    <t>https://www.horzrt.hu/nagykep.php?cikkszam_lnk=HP%20E1406A&amp;kereses=fogantyus%20puzzle&amp;honnan=lista.php</t>
  </si>
  <si>
    <t>https://www.horzrt.hu/nagykep.php?cikkszam_lnk=HAMA%209003&amp;kereses=potyi&amp;honnan=lista.php</t>
  </si>
  <si>
    <t>https://www.horzrt.hu/nagykep.php?cikkszam_lnk=HAMA%209700&amp;kereses=potyi&amp;honnan=lista.php</t>
  </si>
  <si>
    <t>https://www.horzrt.hu/nagykep.php?cikkszam_lnk=WDR%209647&amp;kereses=teherauto%20utanfutoval&amp;honnan=lista.php</t>
  </si>
  <si>
    <t>https://www.horzrt.hu/nagykep.php?cikkszam_lnk=D%202225&amp;kereses=teherauto&amp;honnan=lista.php</t>
  </si>
  <si>
    <t>teherautó (termék mérete:31x15x17 cm, pvc mentes műanyag)</t>
  </si>
  <si>
    <t>teherautó utánfutóval (Termék mérete: 28 x 13 x 14 cm - utánfutóval együtt)</t>
  </si>
  <si>
    <t>https://www.horzrt.hu/nagykep.php?cikkszam_lnk=HOR41120V&amp;kereses=jarm%C5%B1vek&amp;honnan=lista.php</t>
  </si>
  <si>
    <t>https://www.fairplaytrade.hu/szamolj-a-formakkal-3705?keyword=sz%C3%A1molj</t>
  </si>
  <si>
    <t>https://www.horzrt.hu/nagykep.php?cikkszam_lnk=GKN%2058925&amp;kereses=montessori&amp;honnan=lista.php</t>
  </si>
  <si>
    <t>https://www.horzrt.hu/nagykep.php?cikkszam_lnk=LIT%20612060&amp;kereses=fredi%20auto&amp;honnan=lista.php</t>
  </si>
  <si>
    <t>https://www.horzrt.hu/nagykep.php?cikkszam_lnk=SPR%202297&amp;kereses=futobicikli&amp;honnan=lista.php</t>
  </si>
  <si>
    <t>https://www.horzrt.hu/nagykep.php?cikkszam_lnk=DT%20111P&amp;kereses=cross&amp;honnan=lista.php</t>
  </si>
  <si>
    <t>https://www.horzrt.hu/nagykep.php?cikkszam_lnk=HOP2000P&amp;kereses=tricikli&amp;honnan=lista.php</t>
  </si>
  <si>
    <t>https://www.fairplaytrade.hu/bebi-talicska-10816?keyword=talicska</t>
  </si>
  <si>
    <t>talicska (homokozó talicska, műanyag)</t>
  </si>
  <si>
    <t>https://www.horzrt.hu/nagykep.php?cikkszam_lnk=SWPKT0009G&amp;kereses=osveny&amp;honnan=lista.php</t>
  </si>
  <si>
    <t>https://www.horzrt.hu/nagykep.php?cikkszam_lnk=WDR%200414&amp;kereses=kukas&amp;honnan=lista.php</t>
  </si>
  <si>
    <t>https://www.horzrt.hu/nagykep.php?cikkszam_lnk=HOR1511V&amp;kereses=t%C5%B1zolto&amp;honnan=lista.php</t>
  </si>
  <si>
    <t>https://www.horzrt.hu/nagykep.php?cikkszam_lnk=D%206722&amp;kereses=libikoka&amp;honnan=lista.php</t>
  </si>
  <si>
    <t>kis homokozó készlet (legalább 5 részes: vödör, szita, lapát, legalább 2 forma)</t>
  </si>
  <si>
    <t>https://www.horzrt.hu/nagykep.php?cikkszam_lnk=MOTOR%20320&amp;kereses=homokozo&amp;honnan=lista.php</t>
  </si>
  <si>
    <t>homokozós gereblye (pl: Dantoy, 42 cm, műanyag)</t>
  </si>
  <si>
    <t>https://www.horzrt.hu/nagykep.php?cikkszam_lnk=D%201170&amp;kereses=homokozo&amp;honnan=lista.php</t>
  </si>
  <si>
    <t>https://www.horzrt.hu/nagykep.php?cikkszam_lnk=D%201165&amp;kereses=gereblye&amp;honnan=lista.php</t>
  </si>
  <si>
    <t>https://www.horzrt.hu/nagykep.php?cikkszam_lnk=SWP%20KT0016&amp;kereses=osveny&amp;honnan=lista.php</t>
  </si>
  <si>
    <t>Kelt: Oroszlány, 2022. 08. 21.</t>
  </si>
  <si>
    <t>Ülőpárna (pl: 30x30x5 cm Anyaga: pamut, szivacs) (pl: mobelix)</t>
  </si>
  <si>
    <t>https://www.emag.hu/legor-duplor-classic-2304-zold-epitolap-5702016627428/pd/DTT6M2MBM/?utm_source=price_comparer&amp;utm_medium=cpc_emag&amp;utm_campaign=arukereso_new_2018&amp;utm_content=arukereso_hu&amp;cmpid=72648</t>
  </si>
  <si>
    <t>lego duplo zöld építőlap (24 bütykös, műanyag)</t>
  </si>
  <si>
    <t>https://www.fairplaytrade.hu/mano-bolcsis-pelenkazo-polcos-11294?keyword=pelenk%C3%A1z%C3%B3</t>
  </si>
  <si>
    <t>Bölcsis pelenkázó (Pelenkázó szekrény - pl: 70x70x85 cm, legalább 2 polcos)</t>
  </si>
  <si>
    <t>Pelenkázószivacs (70x66 cm, Anyaga habszivacs, pftalátmentes borítással, vízálló felület)</t>
  </si>
  <si>
    <t>https://www.fairplaytrade.hu/kerti-tarolo-lada-10826?keyword=l%C3%A1da</t>
  </si>
  <si>
    <t>https://www.fairplaytrade.hu/szines-hernyo-alagut-2244?keyword=herny%C3%B3</t>
  </si>
  <si>
    <t xml:space="preserve">Hernyó alagút, műanyag, színes elemekből áll (pl: Fairplay)   ~méretek: pl: 217x100x108 cm) </t>
  </si>
  <si>
    <t>https://www.horzrt.hu/nagykep.php?cikkszam_lnk=KIDCB003S&amp;kereses=bolcsodei%20fekteto%20agy&amp;honnan=lista.php</t>
  </si>
  <si>
    <t>https://www.horzrt.hu/nagykep.php?cikkszam_lnk=HOB001N&amp;kereses=parna&amp;honnan=lista.php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</si>
</sst>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name val="Arial"/>
      <family val="2"/>
      <charset val="238"/>
    </font>
    <font>
      <b/>
      <sz val="12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7"/>
      <color theme="10"/>
      <name val="Arial"/>
      <family val="2"/>
      <charset val="238"/>
    </font>
    <font>
      <u/>
      <sz val="7"/>
      <color theme="10"/>
      <name val="Arial"/>
      <family val="2"/>
      <charset val="238"/>
    </font>
    <font>
      <b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sz val="10"/>
      <color rgb="FFFF0000"/>
      <name val="Verdana"/>
      <family val="2"/>
      <charset val="238"/>
    </font>
    <font>
      <u/>
      <sz val="7"/>
      <color rgb="FF0000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/>
    <xf numFmtId="49" fontId="3" fillId="0" borderId="4" xfId="0" applyNumberFormat="1" applyFont="1" applyBorder="1" applyAlignment="1" applyProtection="1">
      <alignment horizontal="left" wrapText="1"/>
      <protection locked="0"/>
    </xf>
    <xf numFmtId="3" fontId="3" fillId="0" borderId="4" xfId="0" applyNumberFormat="1" applyFont="1" applyBorder="1" applyAlignment="1" applyProtection="1">
      <alignment horizontal="center"/>
      <protection locked="0"/>
    </xf>
    <xf numFmtId="3" fontId="3" fillId="0" borderId="4" xfId="1" applyNumberFormat="1" applyFont="1" applyFill="1" applyBorder="1" applyAlignment="1" applyProtection="1">
      <alignment horizontal="center"/>
      <protection locked="0"/>
    </xf>
    <xf numFmtId="3" fontId="3" fillId="0" borderId="4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49" fontId="3" fillId="0" borderId="4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justify" wrapText="1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/>
    <xf numFmtId="0" fontId="6" fillId="0" borderId="0" xfId="0" applyFont="1"/>
    <xf numFmtId="0" fontId="1" fillId="0" borderId="5" xfId="0" applyFont="1" applyBorder="1"/>
    <xf numFmtId="0" fontId="0" fillId="0" borderId="0" xfId="0" applyAlignment="1">
      <alignment horizontal="center"/>
    </xf>
    <xf numFmtId="0" fontId="3" fillId="3" borderId="0" xfId="0" applyFont="1" applyFill="1"/>
    <xf numFmtId="49" fontId="7" fillId="0" borderId="4" xfId="0" applyNumberFormat="1" applyFont="1" applyBorder="1" applyAlignment="1" applyProtection="1">
      <alignment horizontal="left" wrapText="1"/>
      <protection locked="0"/>
    </xf>
    <xf numFmtId="0" fontId="8" fillId="0" borderId="0" xfId="0" applyFont="1"/>
    <xf numFmtId="49" fontId="3" fillId="0" borderId="3" xfId="0" applyNumberFormat="1" applyFont="1" applyBorder="1" applyAlignment="1" applyProtection="1">
      <alignment horizontal="left" wrapText="1"/>
      <protection locked="0"/>
    </xf>
    <xf numFmtId="3" fontId="3" fillId="0" borderId="3" xfId="0" applyNumberFormat="1" applyFont="1" applyBorder="1" applyAlignment="1" applyProtection="1">
      <alignment horizontal="center"/>
      <protection locked="0"/>
    </xf>
    <xf numFmtId="3" fontId="3" fillId="0" borderId="3" xfId="1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left" wrapText="1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3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6" borderId="4" xfId="0" applyFill="1" applyBorder="1" applyAlignment="1">
      <alignment horizontal="center"/>
    </xf>
    <xf numFmtId="3" fontId="0" fillId="6" borderId="4" xfId="0" applyNumberFormat="1" applyFill="1" applyBorder="1"/>
    <xf numFmtId="0" fontId="0" fillId="7" borderId="7" xfId="0" applyFill="1" applyBorder="1"/>
    <xf numFmtId="0" fontId="0" fillId="0" borderId="3" xfId="0" applyBorder="1" applyAlignment="1">
      <alignment horizontal="center"/>
    </xf>
    <xf numFmtId="0" fontId="0" fillId="0" borderId="8" xfId="0" applyBorder="1"/>
    <xf numFmtId="0" fontId="9" fillId="0" borderId="4" xfId="0" applyFont="1" applyBorder="1" applyAlignment="1">
      <alignment horizontal="center"/>
    </xf>
    <xf numFmtId="0" fontId="0" fillId="6" borderId="4" xfId="0" applyFill="1" applyBorder="1" applyAlignment="1">
      <alignment wrapText="1"/>
    </xf>
    <xf numFmtId="0" fontId="9" fillId="0" borderId="7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/>
    <xf numFmtId="0" fontId="9" fillId="0" borderId="7" xfId="0" applyFont="1" applyBorder="1"/>
    <xf numFmtId="0" fontId="0" fillId="0" borderId="4" xfId="0" applyBorder="1" applyAlignment="1">
      <alignment wrapText="1"/>
    </xf>
    <xf numFmtId="0" fontId="10" fillId="0" borderId="4" xfId="0" applyFont="1" applyBorder="1"/>
    <xf numFmtId="0" fontId="0" fillId="0" borderId="4" xfId="0" applyBorder="1" applyAlignment="1">
      <alignment horizontal="left"/>
    </xf>
    <xf numFmtId="49" fontId="3" fillId="0" borderId="9" xfId="0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49" fontId="3" fillId="0" borderId="9" xfId="1" applyNumberFormat="1" applyFont="1" applyFill="1" applyBorder="1" applyAlignment="1" applyProtection="1">
      <alignment horizontal="center" wrapText="1"/>
      <protection locked="0"/>
    </xf>
    <xf numFmtId="49" fontId="3" fillId="0" borderId="0" xfId="1" applyNumberFormat="1" applyFont="1" applyFill="1" applyBorder="1" applyAlignment="1" applyProtection="1">
      <alignment horizontal="center" wrapText="1"/>
      <protection locked="0"/>
    </xf>
    <xf numFmtId="49" fontId="11" fillId="0" borderId="9" xfId="2" applyNumberFormat="1" applyFill="1" applyBorder="1" applyAlignment="1" applyProtection="1">
      <alignment horizontal="left" wrapText="1"/>
      <protection locked="0"/>
    </xf>
    <xf numFmtId="49" fontId="12" fillId="0" borderId="9" xfId="2" applyNumberFormat="1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6" fillId="0" borderId="4" xfId="0" applyFont="1" applyBorder="1"/>
    <xf numFmtId="0" fontId="2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12" fillId="0" borderId="0" xfId="2" applyFont="1" applyFill="1" applyAlignment="1" applyProtection="1"/>
    <xf numFmtId="0" fontId="3" fillId="0" borderId="4" xfId="0" applyFont="1" applyBorder="1" applyAlignment="1">
      <alignment vertical="center"/>
    </xf>
    <xf numFmtId="0" fontId="11" fillId="0" borderId="0" xfId="2" applyFill="1" applyAlignment="1" applyProtection="1"/>
    <xf numFmtId="0" fontId="3" fillId="0" borderId="4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4" fillId="0" borderId="7" xfId="0" applyFont="1" applyBorder="1"/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 wrapText="1"/>
    </xf>
    <xf numFmtId="49" fontId="13" fillId="0" borderId="3" xfId="0" applyNumberFormat="1" applyFont="1" applyBorder="1" applyAlignment="1" applyProtection="1">
      <alignment horizontal="left" wrapText="1"/>
      <protection locked="0"/>
    </xf>
    <xf numFmtId="0" fontId="3" fillId="6" borderId="4" xfId="0" applyFont="1" applyFill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3" fontId="17" fillId="0" borderId="4" xfId="0" applyNumberFormat="1" applyFont="1" applyBorder="1" applyAlignment="1" applyProtection="1">
      <alignment horizontal="center"/>
      <protection locked="0"/>
    </xf>
    <xf numFmtId="3" fontId="17" fillId="0" borderId="4" xfId="1" applyNumberFormat="1" applyFont="1" applyFill="1" applyBorder="1" applyAlignment="1" applyProtection="1">
      <alignment horizontal="center"/>
      <protection locked="0"/>
    </xf>
    <xf numFmtId="3" fontId="17" fillId="0" borderId="4" xfId="1" applyNumberFormat="1" applyFont="1" applyFill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wrapText="1"/>
      <protection locked="0"/>
    </xf>
    <xf numFmtId="49" fontId="18" fillId="0" borderId="9" xfId="2" applyNumberFormat="1" applyFont="1" applyFill="1" applyBorder="1" applyAlignment="1" applyProtection="1">
      <alignment horizontal="left" wrapText="1"/>
      <protection locked="0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3">
    <cellStyle name="Ezres 2" xfId="1" xr:uid="{00000000-0005-0000-0000-000000000000}"/>
    <cellStyle name="Hivatkozás" xfId="2" builtinId="8"/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4</xdr:row>
      <xdr:rowOff>304800</xdr:rowOff>
    </xdr:to>
    <xdr:sp macro="" textlink="">
      <xdr:nvSpPr>
        <xdr:cNvPr id="1025" name="AutoShape 1" descr="G21 GAH 706 - 277 x 255 cm fém tároló, barna (63900554)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134600" y="148590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irplaytrade.hu/kit-car-piros-1915?keyword=ki%20car" TargetMode="External"/><Relationship Id="rId13" Type="http://schemas.openxmlformats.org/officeDocument/2006/relationships/hyperlink" Target="https://www.fairplaytrade.hu/logopediai-tukor-1325?keyword=t%C3%BCk%C3%B6r" TargetMode="External"/><Relationship Id="rId18" Type="http://schemas.openxmlformats.org/officeDocument/2006/relationships/hyperlink" Target="https://www.horzrt.hu/nagykep.php?cikkszam_lnk=HSZ%2088414&amp;kereses=korszonyeg&amp;honnan=lista.php" TargetMode="External"/><Relationship Id="rId3" Type="http://schemas.openxmlformats.org/officeDocument/2006/relationships/hyperlink" Target="https://fairplaytrade.cdn.shoprenter.hu/custom/fairplaytrade/image/cache/w300h300wt1/product/68304.jpg?lastmod=1644580794.1604673491" TargetMode="External"/><Relationship Id="rId7" Type="http://schemas.openxmlformats.org/officeDocument/2006/relationships/hyperlink" Target="https://www.horzrt.hu/nagykep.php?cikkszam_lnk=LIT%204795000&amp;page=1&amp;kereses=asztal&amp;honnan=lista.php" TargetMode="External"/><Relationship Id="rId12" Type="http://schemas.openxmlformats.org/officeDocument/2006/relationships/hyperlink" Target="https://www.fairplaytrade.hu/pelenkazo-szivacs-12287?keyword=pelenk%C3%A1z%C3%B3%20szivacs" TargetMode="External"/><Relationship Id="rId17" Type="http://schemas.openxmlformats.org/officeDocument/2006/relationships/hyperlink" Target="https://www.fairplaytrade.hu/gabi-2-ajtos-oltozoszekreny-1899?keyword=gabi" TargetMode="External"/><Relationship Id="rId2" Type="http://schemas.openxmlformats.org/officeDocument/2006/relationships/hyperlink" Target="https://fairplaytrade.cdn.shoprenter.hu/custom/fairplaytrade/image/cache/w300h300wt1/product/Homokoz%C3%B3%20takar%C3%B3%20-%2030004.jpg?lastmod=1642585001.1604673491" TargetMode="External"/><Relationship Id="rId16" Type="http://schemas.openxmlformats.org/officeDocument/2006/relationships/hyperlink" Target="https://www.horzrt.hu/nagykep.php?cikkszam_lnk=MOH%20281623&amp;kereses=ortopediai&amp;honnan=lista.php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horzrt.hu/img/k/act860vkk.jpg" TargetMode="External"/><Relationship Id="rId6" Type="http://schemas.openxmlformats.org/officeDocument/2006/relationships/hyperlink" Target="https://www.horzrt.hu/nagykep.php?cikkszam_lnk=MIG%20019&amp;kereses=modul&amp;honnan=lista.php" TargetMode="External"/><Relationship Id="rId11" Type="http://schemas.openxmlformats.org/officeDocument/2006/relationships/hyperlink" Target="https://www.emag.hu/legor-duplor-classic-2304-zold-epitolap-5702016627428/pd/DTT6M2MBM/?utm_source=price_comparer&amp;utm_medium=cpc_emag&amp;utm_campaign=arukereso_new_2018&amp;utm_content=arukereso_hu&amp;cmpid=72648" TargetMode="External"/><Relationship Id="rId5" Type="http://schemas.openxmlformats.org/officeDocument/2006/relationships/hyperlink" Target="https://www.horzrt.hu/nagykep.php?cikkszam_lnk=TXT%20BE031&amp;kereses=torolkozo&amp;honnan=lista.php" TargetMode="External"/><Relationship Id="rId15" Type="http://schemas.openxmlformats.org/officeDocument/2006/relationships/hyperlink" Target="https://www.fairplaytrade.hu/kerti-tarolo-lada-10826?keyword=l%C3%A1da" TargetMode="External"/><Relationship Id="rId10" Type="http://schemas.openxmlformats.org/officeDocument/2006/relationships/hyperlink" Target="https://www.fairplaytrade.hu/junior-teglak-7061?keyword=t%C3%A9gl%C3%A1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horzrt.hu/nagykep.php?cikkszam_lnk=TD%200851K&amp;kereses=uloke&amp;honnan=lista.php" TargetMode="External"/><Relationship Id="rId9" Type="http://schemas.openxmlformats.org/officeDocument/2006/relationships/hyperlink" Target="https://www.horzrt.hu/nagykep.php?cikkszam_lnk=HOR31260L&amp;kereses=szivarvany%20allat&amp;honnan=lista.php" TargetMode="External"/><Relationship Id="rId14" Type="http://schemas.openxmlformats.org/officeDocument/2006/relationships/hyperlink" Target="https://www.horzrt.hu/nagykep.php?cikkszam_lnk=TD%200852N&amp;kereses=terelvalaszto%20polc&amp;honnan=lista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77"/>
  <sheetViews>
    <sheetView tabSelected="1" topLeftCell="A91" zoomScale="60" zoomScaleNormal="60" zoomScaleSheetLayoutView="100" workbookViewId="0">
      <selection activeCell="K108" sqref="K108"/>
    </sheetView>
  </sheetViews>
  <sheetFormatPr defaultColWidth="9.109375" defaultRowHeight="12.6" x14ac:dyDescent="0.2"/>
  <cols>
    <col min="1" max="1" width="5.44140625" style="1" customWidth="1"/>
    <col min="2" max="2" width="83.33203125" style="1" customWidth="1"/>
    <col min="3" max="3" width="10.109375" style="1" customWidth="1"/>
    <col min="4" max="7" width="16.6640625" style="1" customWidth="1"/>
    <col min="8" max="8" width="27.33203125" style="1" customWidth="1"/>
    <col min="9" max="9" width="26.5546875" style="1" customWidth="1"/>
    <col min="10" max="10" width="37.44140625" style="1" customWidth="1"/>
    <col min="11" max="11" width="59.88671875" style="1" customWidth="1"/>
    <col min="12" max="16384" width="9.109375" style="1"/>
  </cols>
  <sheetData>
    <row r="1" spans="1:12" s="21" customFormat="1" x14ac:dyDescent="0.2">
      <c r="A1" s="94" t="s">
        <v>32</v>
      </c>
      <c r="B1" s="95"/>
      <c r="C1" s="95"/>
      <c r="D1" s="95"/>
      <c r="E1" s="95"/>
      <c r="F1" s="95"/>
      <c r="G1" s="95"/>
      <c r="H1" s="95"/>
      <c r="I1" s="95"/>
      <c r="J1" s="96"/>
    </row>
    <row r="2" spans="1:12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8"/>
    </row>
    <row r="3" spans="1:12" s="4" customFormat="1" ht="75.599999999999994" x14ac:dyDescent="0.2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4" t="s">
        <v>143</v>
      </c>
    </row>
    <row r="4" spans="1:12" ht="19.8" x14ac:dyDescent="0.3">
      <c r="A4" s="5"/>
      <c r="B4" s="54" t="s">
        <v>36</v>
      </c>
      <c r="C4" s="7"/>
      <c r="D4" s="8"/>
      <c r="E4" s="9"/>
      <c r="F4" s="8"/>
      <c r="G4" s="8"/>
      <c r="H4" s="6"/>
      <c r="I4" s="6"/>
      <c r="J4" s="6"/>
      <c r="K4" s="47"/>
      <c r="L4" s="48"/>
    </row>
    <row r="5" spans="1:12" ht="25.2" x14ac:dyDescent="0.2">
      <c r="A5" s="5" t="s">
        <v>11</v>
      </c>
      <c r="B5" s="53" t="s">
        <v>430</v>
      </c>
      <c r="C5" s="7">
        <v>2</v>
      </c>
      <c r="D5" s="8">
        <v>89756</v>
      </c>
      <c r="E5" s="9">
        <f t="shared" ref="E5:E47" si="0">C5*D5</f>
        <v>179512</v>
      </c>
      <c r="F5" s="8">
        <f t="shared" ref="F5:F45" si="1">E5*0.27</f>
        <v>48468.240000000005</v>
      </c>
      <c r="G5" s="8">
        <f t="shared" ref="G5:G7" si="2">E5+F5</f>
        <v>227980.24</v>
      </c>
      <c r="H5" s="6" t="s">
        <v>141</v>
      </c>
      <c r="I5" s="6"/>
      <c r="J5" s="6" t="s">
        <v>142</v>
      </c>
      <c r="K5" s="91" t="s">
        <v>429</v>
      </c>
      <c r="L5" s="48"/>
    </row>
    <row r="6" spans="1:12" ht="37.200000000000003" customHeight="1" x14ac:dyDescent="0.2">
      <c r="A6" s="5" t="s">
        <v>12</v>
      </c>
      <c r="B6" s="53" t="s">
        <v>225</v>
      </c>
      <c r="C6" s="7">
        <v>6</v>
      </c>
      <c r="D6" s="8">
        <v>28402</v>
      </c>
      <c r="E6" s="9">
        <f t="shared" si="0"/>
        <v>170412</v>
      </c>
      <c r="F6" s="8">
        <f t="shared" si="1"/>
        <v>46011.240000000005</v>
      </c>
      <c r="G6" s="8">
        <f t="shared" si="2"/>
        <v>216423.24</v>
      </c>
      <c r="H6" s="6" t="s">
        <v>141</v>
      </c>
      <c r="I6" s="6"/>
      <c r="J6" s="6" t="s">
        <v>142</v>
      </c>
      <c r="K6" s="51" t="s">
        <v>265</v>
      </c>
      <c r="L6" s="48"/>
    </row>
    <row r="7" spans="1:12" ht="25.5" customHeight="1" x14ac:dyDescent="0.2">
      <c r="A7" s="5" t="s">
        <v>13</v>
      </c>
      <c r="B7" s="53" t="s">
        <v>226</v>
      </c>
      <c r="C7" s="7">
        <v>3</v>
      </c>
      <c r="D7" s="8">
        <v>15740</v>
      </c>
      <c r="E7" s="9">
        <f t="shared" si="0"/>
        <v>47220</v>
      </c>
      <c r="F7" s="8">
        <f t="shared" si="1"/>
        <v>12749.400000000001</v>
      </c>
      <c r="G7" s="8">
        <f t="shared" si="2"/>
        <v>59969.4</v>
      </c>
      <c r="H7" s="6" t="s">
        <v>141</v>
      </c>
      <c r="I7" s="6"/>
      <c r="J7" s="6" t="s">
        <v>142</v>
      </c>
      <c r="K7" s="51" t="s">
        <v>428</v>
      </c>
      <c r="L7" s="48"/>
    </row>
    <row r="8" spans="1:12" ht="19.8" x14ac:dyDescent="0.3">
      <c r="A8" s="5"/>
      <c r="B8" s="54" t="s">
        <v>37</v>
      </c>
      <c r="C8" s="7"/>
      <c r="D8" s="8"/>
      <c r="E8" s="9"/>
      <c r="F8" s="8"/>
      <c r="G8" s="8"/>
      <c r="H8" s="6"/>
      <c r="I8" s="6"/>
      <c r="J8" s="6"/>
      <c r="K8" s="47"/>
      <c r="L8" s="48"/>
    </row>
    <row r="9" spans="1:12" ht="41.4" customHeight="1" x14ac:dyDescent="0.2">
      <c r="A9" s="5" t="s">
        <v>14</v>
      </c>
      <c r="B9" s="53" t="s">
        <v>227</v>
      </c>
      <c r="C9" s="7">
        <v>6</v>
      </c>
      <c r="D9" s="8">
        <v>42850</v>
      </c>
      <c r="E9" s="9">
        <f t="shared" si="0"/>
        <v>257100</v>
      </c>
      <c r="F9" s="8">
        <f t="shared" si="1"/>
        <v>69417</v>
      </c>
      <c r="G9" s="8">
        <f t="shared" ref="G9:G47" si="3">E9+F9</f>
        <v>326517</v>
      </c>
      <c r="H9" s="6" t="s">
        <v>141</v>
      </c>
      <c r="I9" s="6"/>
      <c r="J9" s="6" t="s">
        <v>142</v>
      </c>
      <c r="K9" s="51" t="s">
        <v>255</v>
      </c>
      <c r="L9" s="48"/>
    </row>
    <row r="10" spans="1:12" ht="79.95" customHeight="1" x14ac:dyDescent="0.2">
      <c r="A10" s="5" t="s">
        <v>15</v>
      </c>
      <c r="B10" s="53" t="s">
        <v>228</v>
      </c>
      <c r="C10" s="7">
        <v>3</v>
      </c>
      <c r="D10" s="8">
        <v>21307</v>
      </c>
      <c r="E10" s="9">
        <f t="shared" si="0"/>
        <v>63921</v>
      </c>
      <c r="F10" s="8">
        <f t="shared" si="1"/>
        <v>17258.670000000002</v>
      </c>
      <c r="G10" s="8">
        <f t="shared" si="3"/>
        <v>81179.67</v>
      </c>
      <c r="H10" s="6" t="s">
        <v>141</v>
      </c>
      <c r="I10" s="6"/>
      <c r="J10" s="6" t="s">
        <v>142</v>
      </c>
      <c r="K10" s="51" t="s">
        <v>256</v>
      </c>
      <c r="L10" s="48"/>
    </row>
    <row r="11" spans="1:12" ht="37.799999999999997" x14ac:dyDescent="0.2">
      <c r="A11" s="5" t="s">
        <v>16</v>
      </c>
      <c r="B11" s="53" t="s">
        <v>257</v>
      </c>
      <c r="C11" s="7">
        <v>12</v>
      </c>
      <c r="D11" s="8">
        <v>26448</v>
      </c>
      <c r="E11" s="9">
        <f t="shared" si="0"/>
        <v>317376</v>
      </c>
      <c r="F11" s="8">
        <f t="shared" si="1"/>
        <v>85691.520000000004</v>
      </c>
      <c r="G11" s="8">
        <f t="shared" si="3"/>
        <v>403067.52</v>
      </c>
      <c r="H11" s="6" t="s">
        <v>141</v>
      </c>
      <c r="I11" s="6"/>
      <c r="J11" s="6" t="s">
        <v>142</v>
      </c>
      <c r="K11" s="51" t="s">
        <v>258</v>
      </c>
      <c r="L11" s="48"/>
    </row>
    <row r="12" spans="1:12" ht="38.4" customHeight="1" x14ac:dyDescent="0.2">
      <c r="A12" s="5" t="s">
        <v>17</v>
      </c>
      <c r="B12" s="53" t="s">
        <v>229</v>
      </c>
      <c r="C12" s="7">
        <v>72</v>
      </c>
      <c r="D12" s="8">
        <v>3371</v>
      </c>
      <c r="E12" s="9">
        <f t="shared" si="0"/>
        <v>242712</v>
      </c>
      <c r="F12" s="8">
        <f t="shared" si="1"/>
        <v>65532.240000000005</v>
      </c>
      <c r="G12" s="8">
        <f t="shared" si="3"/>
        <v>308244.24</v>
      </c>
      <c r="H12" s="6" t="s">
        <v>141</v>
      </c>
      <c r="I12" s="6"/>
      <c r="J12" s="6" t="s">
        <v>142</v>
      </c>
      <c r="K12" s="51" t="s">
        <v>259</v>
      </c>
      <c r="L12" s="48"/>
    </row>
    <row r="13" spans="1:12" ht="66" customHeight="1" x14ac:dyDescent="0.2">
      <c r="A13" s="5"/>
      <c r="B13" s="53" t="s">
        <v>230</v>
      </c>
      <c r="C13" s="7">
        <v>36</v>
      </c>
      <c r="D13" s="8">
        <v>10236</v>
      </c>
      <c r="E13" s="9">
        <f t="shared" si="0"/>
        <v>368496</v>
      </c>
      <c r="F13" s="8">
        <f t="shared" si="1"/>
        <v>99493.920000000013</v>
      </c>
      <c r="G13" s="8">
        <f t="shared" si="3"/>
        <v>467989.92000000004</v>
      </c>
      <c r="H13" s="6" t="s">
        <v>141</v>
      </c>
      <c r="I13" s="6"/>
      <c r="J13" s="6" t="s">
        <v>142</v>
      </c>
      <c r="K13" s="51" t="s">
        <v>431</v>
      </c>
      <c r="L13" s="48"/>
    </row>
    <row r="14" spans="1:12" ht="39.75" customHeight="1" x14ac:dyDescent="0.2">
      <c r="A14" s="5" t="s">
        <v>18</v>
      </c>
      <c r="B14" s="53" t="s">
        <v>422</v>
      </c>
      <c r="C14" s="7">
        <v>36</v>
      </c>
      <c r="D14" s="8">
        <v>2748</v>
      </c>
      <c r="E14" s="9">
        <f t="shared" si="0"/>
        <v>98928</v>
      </c>
      <c r="F14" s="8">
        <f t="shared" si="1"/>
        <v>26710.560000000001</v>
      </c>
      <c r="G14" s="8">
        <f t="shared" si="3"/>
        <v>125638.56</v>
      </c>
      <c r="H14" s="6" t="s">
        <v>141</v>
      </c>
      <c r="I14" s="6"/>
      <c r="J14" s="6" t="s">
        <v>142</v>
      </c>
      <c r="K14" s="51" t="s">
        <v>432</v>
      </c>
      <c r="L14" s="48"/>
    </row>
    <row r="15" spans="1:12" ht="75.599999999999994" customHeight="1" x14ac:dyDescent="0.2">
      <c r="A15" s="5" t="s">
        <v>19</v>
      </c>
      <c r="B15" s="53" t="s">
        <v>231</v>
      </c>
      <c r="C15" s="7">
        <v>48</v>
      </c>
      <c r="D15" s="8">
        <v>9268</v>
      </c>
      <c r="E15" s="9">
        <f t="shared" si="0"/>
        <v>444864</v>
      </c>
      <c r="F15" s="8">
        <f t="shared" si="1"/>
        <v>120113.28000000001</v>
      </c>
      <c r="G15" s="8">
        <f t="shared" si="3"/>
        <v>564977.28</v>
      </c>
      <c r="H15" s="6" t="s">
        <v>141</v>
      </c>
      <c r="I15" s="6"/>
      <c r="J15" s="6" t="s">
        <v>142</v>
      </c>
      <c r="K15" s="51" t="s">
        <v>260</v>
      </c>
      <c r="L15" s="48"/>
    </row>
    <row r="16" spans="1:12" ht="25.2" x14ac:dyDescent="0.2">
      <c r="A16" s="5" t="s">
        <v>20</v>
      </c>
      <c r="B16" s="53" t="s">
        <v>232</v>
      </c>
      <c r="C16" s="7">
        <v>15</v>
      </c>
      <c r="D16" s="8">
        <v>13071</v>
      </c>
      <c r="E16" s="9">
        <f t="shared" si="0"/>
        <v>196065</v>
      </c>
      <c r="F16" s="8">
        <f t="shared" si="1"/>
        <v>52937.55</v>
      </c>
      <c r="G16" s="8">
        <f t="shared" si="3"/>
        <v>249002.55</v>
      </c>
      <c r="H16" s="6" t="s">
        <v>141</v>
      </c>
      <c r="I16" s="6"/>
      <c r="J16" s="6" t="s">
        <v>142</v>
      </c>
      <c r="K16" s="52" t="s">
        <v>261</v>
      </c>
      <c r="L16" s="48"/>
    </row>
    <row r="17" spans="1:18" ht="25.95" customHeight="1" x14ac:dyDescent="0.2">
      <c r="A17" s="5"/>
      <c r="B17" s="53" t="s">
        <v>233</v>
      </c>
      <c r="C17" s="7">
        <v>3</v>
      </c>
      <c r="D17" s="8">
        <v>9843</v>
      </c>
      <c r="E17" s="9">
        <f t="shared" si="0"/>
        <v>29529</v>
      </c>
      <c r="F17" s="8">
        <f t="shared" si="1"/>
        <v>7972.8300000000008</v>
      </c>
      <c r="G17" s="8">
        <f t="shared" si="3"/>
        <v>37501.83</v>
      </c>
      <c r="H17" s="6" t="s">
        <v>141</v>
      </c>
      <c r="I17" s="6"/>
      <c r="J17" s="6" t="s">
        <v>142</v>
      </c>
      <c r="K17" s="52" t="s">
        <v>262</v>
      </c>
      <c r="L17" s="48"/>
    </row>
    <row r="18" spans="1:18" ht="27" customHeight="1" x14ac:dyDescent="0.2">
      <c r="A18" s="5" t="s">
        <v>21</v>
      </c>
      <c r="B18" s="53" t="s">
        <v>264</v>
      </c>
      <c r="C18" s="7">
        <v>6</v>
      </c>
      <c r="D18" s="8">
        <v>11764</v>
      </c>
      <c r="E18" s="9">
        <f t="shared" si="0"/>
        <v>70584</v>
      </c>
      <c r="F18" s="8">
        <f t="shared" si="1"/>
        <v>19057.68</v>
      </c>
      <c r="G18" s="8">
        <f t="shared" si="3"/>
        <v>89641.68</v>
      </c>
      <c r="H18" s="6" t="s">
        <v>141</v>
      </c>
      <c r="I18" s="6"/>
      <c r="J18" s="6" t="s">
        <v>142</v>
      </c>
      <c r="K18" s="52" t="s">
        <v>263</v>
      </c>
      <c r="L18" s="48"/>
    </row>
    <row r="19" spans="1:18" ht="27" customHeight="1" x14ac:dyDescent="0.2">
      <c r="A19" s="5"/>
      <c r="B19" s="73" t="s">
        <v>266</v>
      </c>
      <c r="C19" s="55">
        <v>4</v>
      </c>
      <c r="D19" s="57">
        <v>48221</v>
      </c>
      <c r="E19" s="9">
        <f t="shared" si="0"/>
        <v>192884</v>
      </c>
      <c r="F19" s="8">
        <f t="shared" si="1"/>
        <v>52078.68</v>
      </c>
      <c r="G19" s="8">
        <f t="shared" ref="G19:G27" si="4">E19+F19</f>
        <v>244962.68</v>
      </c>
      <c r="H19" s="6" t="s">
        <v>141</v>
      </c>
      <c r="I19" s="5"/>
      <c r="J19" s="6" t="s">
        <v>142</v>
      </c>
      <c r="K19" s="51" t="s">
        <v>267</v>
      </c>
      <c r="L19" s="48"/>
    </row>
    <row r="20" spans="1:18" ht="27" customHeight="1" x14ac:dyDescent="0.2">
      <c r="A20" s="5"/>
      <c r="B20" s="69" t="s">
        <v>235</v>
      </c>
      <c r="C20" s="59">
        <v>9</v>
      </c>
      <c r="D20" s="57">
        <v>53047</v>
      </c>
      <c r="E20" s="9">
        <f t="shared" si="0"/>
        <v>477423</v>
      </c>
      <c r="F20" s="8">
        <f t="shared" si="1"/>
        <v>128904.21</v>
      </c>
      <c r="G20" s="8">
        <f t="shared" si="4"/>
        <v>606327.21</v>
      </c>
      <c r="H20" s="6" t="s">
        <v>141</v>
      </c>
      <c r="I20" s="5"/>
      <c r="J20" s="6" t="s">
        <v>142</v>
      </c>
      <c r="K20" s="51" t="s">
        <v>268</v>
      </c>
      <c r="L20" s="48"/>
    </row>
    <row r="21" spans="1:18" ht="27" customHeight="1" x14ac:dyDescent="0.2">
      <c r="A21" s="5"/>
      <c r="B21" s="69" t="s">
        <v>236</v>
      </c>
      <c r="C21" s="59">
        <v>6</v>
      </c>
      <c r="D21" s="57">
        <v>63197</v>
      </c>
      <c r="E21" s="9">
        <f t="shared" si="0"/>
        <v>379182</v>
      </c>
      <c r="F21" s="8">
        <f t="shared" si="1"/>
        <v>102379.14000000001</v>
      </c>
      <c r="G21" s="8">
        <f t="shared" si="4"/>
        <v>481561.14</v>
      </c>
      <c r="H21" s="6" t="s">
        <v>141</v>
      </c>
      <c r="I21" s="5"/>
      <c r="J21" s="6" t="s">
        <v>142</v>
      </c>
      <c r="K21" s="52" t="s">
        <v>269</v>
      </c>
      <c r="L21" s="48"/>
    </row>
    <row r="22" spans="1:18" ht="27" customHeight="1" x14ac:dyDescent="0.2">
      <c r="A22" s="5"/>
      <c r="B22" s="73" t="s">
        <v>237</v>
      </c>
      <c r="C22" s="59">
        <v>3</v>
      </c>
      <c r="D22" s="57">
        <v>53945</v>
      </c>
      <c r="E22" s="9">
        <f t="shared" si="0"/>
        <v>161835</v>
      </c>
      <c r="F22" s="8">
        <f t="shared" si="1"/>
        <v>43695.450000000004</v>
      </c>
      <c r="G22" s="8">
        <f t="shared" si="4"/>
        <v>205530.45</v>
      </c>
      <c r="H22" s="6" t="s">
        <v>141</v>
      </c>
      <c r="I22" s="5"/>
      <c r="J22" s="6" t="s">
        <v>142</v>
      </c>
      <c r="K22" s="52" t="s">
        <v>270</v>
      </c>
      <c r="L22" s="48"/>
    </row>
    <row r="23" spans="1:18" ht="31.2" customHeight="1" x14ac:dyDescent="0.2">
      <c r="A23" s="5"/>
      <c r="B23" s="71" t="s">
        <v>238</v>
      </c>
      <c r="C23" s="55">
        <v>3</v>
      </c>
      <c r="D23" s="57">
        <v>46496</v>
      </c>
      <c r="E23" s="9">
        <f t="shared" si="0"/>
        <v>139488</v>
      </c>
      <c r="F23" s="8">
        <f t="shared" si="1"/>
        <v>37661.760000000002</v>
      </c>
      <c r="G23" s="8">
        <f t="shared" si="4"/>
        <v>177149.76</v>
      </c>
      <c r="H23" s="6" t="s">
        <v>141</v>
      </c>
      <c r="I23" s="5"/>
      <c r="J23" s="6" t="s">
        <v>142</v>
      </c>
      <c r="K23" s="51" t="s">
        <v>271</v>
      </c>
      <c r="L23" s="48"/>
      <c r="R23" s="70"/>
    </row>
    <row r="24" spans="1:18" ht="31.2" customHeight="1" x14ac:dyDescent="0.2">
      <c r="A24" s="5"/>
      <c r="B24" s="71" t="s">
        <v>239</v>
      </c>
      <c r="C24" s="55">
        <v>3</v>
      </c>
      <c r="D24" s="57">
        <v>43417</v>
      </c>
      <c r="E24" s="9">
        <f t="shared" si="0"/>
        <v>130251</v>
      </c>
      <c r="F24" s="8">
        <f t="shared" si="1"/>
        <v>35167.770000000004</v>
      </c>
      <c r="G24" s="8">
        <f t="shared" si="4"/>
        <v>165418.77000000002</v>
      </c>
      <c r="H24" s="6" t="s">
        <v>141</v>
      </c>
      <c r="I24" s="5"/>
      <c r="J24" s="6" t="s">
        <v>142</v>
      </c>
      <c r="K24" s="51" t="s">
        <v>272</v>
      </c>
      <c r="L24" s="48"/>
    </row>
    <row r="25" spans="1:18" ht="39" customHeight="1" x14ac:dyDescent="0.2">
      <c r="A25" s="5"/>
      <c r="B25" s="71" t="s">
        <v>240</v>
      </c>
      <c r="C25" s="55">
        <v>3</v>
      </c>
      <c r="D25" s="57">
        <v>78102</v>
      </c>
      <c r="E25" s="9">
        <f t="shared" si="0"/>
        <v>234306</v>
      </c>
      <c r="F25" s="8">
        <f t="shared" si="1"/>
        <v>63262.62</v>
      </c>
      <c r="G25" s="8">
        <f t="shared" si="4"/>
        <v>297568.62</v>
      </c>
      <c r="H25" s="6" t="s">
        <v>141</v>
      </c>
      <c r="I25" s="5"/>
      <c r="J25" s="6" t="s">
        <v>142</v>
      </c>
      <c r="K25" s="52" t="s">
        <v>273</v>
      </c>
      <c r="L25" s="48"/>
    </row>
    <row r="26" spans="1:18" ht="28.2" customHeight="1" x14ac:dyDescent="0.2">
      <c r="A26" s="5"/>
      <c r="B26" s="71" t="s">
        <v>241</v>
      </c>
      <c r="C26" s="55">
        <v>3</v>
      </c>
      <c r="D26" s="57">
        <v>40685</v>
      </c>
      <c r="E26" s="9">
        <f t="shared" si="0"/>
        <v>122055</v>
      </c>
      <c r="F26" s="8">
        <f t="shared" si="1"/>
        <v>32954.85</v>
      </c>
      <c r="G26" s="8">
        <f t="shared" si="4"/>
        <v>155009.85</v>
      </c>
      <c r="H26" s="6" t="s">
        <v>141</v>
      </c>
      <c r="I26" s="5"/>
      <c r="J26" s="6" t="s">
        <v>142</v>
      </c>
      <c r="K26" s="51" t="s">
        <v>274</v>
      </c>
      <c r="L26" s="48"/>
    </row>
    <row r="27" spans="1:18" ht="45" customHeight="1" x14ac:dyDescent="0.2">
      <c r="A27" s="5"/>
      <c r="B27" s="71" t="s">
        <v>242</v>
      </c>
      <c r="C27" s="55">
        <v>3</v>
      </c>
      <c r="D27" s="57">
        <v>28205</v>
      </c>
      <c r="E27" s="9">
        <f t="shared" si="0"/>
        <v>84615</v>
      </c>
      <c r="F27" s="8">
        <f t="shared" si="1"/>
        <v>22846.050000000003</v>
      </c>
      <c r="G27" s="8">
        <f t="shared" si="4"/>
        <v>107461.05</v>
      </c>
      <c r="H27" s="6" t="s">
        <v>141</v>
      </c>
      <c r="I27" s="5"/>
      <c r="J27" s="6" t="s">
        <v>142</v>
      </c>
      <c r="K27" s="51" t="s">
        <v>275</v>
      </c>
      <c r="L27" s="48"/>
    </row>
    <row r="28" spans="1:18" ht="43.2" customHeight="1" x14ac:dyDescent="0.2">
      <c r="A28" s="5" t="s">
        <v>22</v>
      </c>
      <c r="B28" s="53" t="s">
        <v>243</v>
      </c>
      <c r="C28" s="7">
        <v>3</v>
      </c>
      <c r="D28" s="8">
        <v>7244</v>
      </c>
      <c r="E28" s="9">
        <f t="shared" si="0"/>
        <v>21732</v>
      </c>
      <c r="F28" s="8">
        <f t="shared" si="1"/>
        <v>5867.64</v>
      </c>
      <c r="G28" s="8">
        <f t="shared" si="3"/>
        <v>27599.64</v>
      </c>
      <c r="H28" s="6" t="s">
        <v>141</v>
      </c>
      <c r="I28" s="6"/>
      <c r="J28" s="6" t="s">
        <v>142</v>
      </c>
      <c r="K28" s="52" t="s">
        <v>276</v>
      </c>
      <c r="L28" s="48"/>
    </row>
    <row r="29" spans="1:18" ht="96.6" customHeight="1" x14ac:dyDescent="0.2">
      <c r="A29" s="5" t="s">
        <v>23</v>
      </c>
      <c r="B29" s="53" t="s">
        <v>244</v>
      </c>
      <c r="C29" s="7">
        <v>2</v>
      </c>
      <c r="D29" s="8">
        <v>49284</v>
      </c>
      <c r="E29" s="9">
        <f t="shared" si="0"/>
        <v>98568</v>
      </c>
      <c r="F29" s="8">
        <f t="shared" si="1"/>
        <v>26613.360000000001</v>
      </c>
      <c r="G29" s="8">
        <f t="shared" si="3"/>
        <v>125181.36</v>
      </c>
      <c r="H29" s="6" t="s">
        <v>141</v>
      </c>
      <c r="I29" s="6"/>
      <c r="J29" s="6" t="s">
        <v>142</v>
      </c>
      <c r="K29" s="51" t="s">
        <v>278</v>
      </c>
      <c r="L29" s="48"/>
    </row>
    <row r="30" spans="1:18" ht="94.2" customHeight="1" x14ac:dyDescent="0.2">
      <c r="A30" s="5"/>
      <c r="B30" s="6" t="s">
        <v>245</v>
      </c>
      <c r="C30" s="7">
        <v>2</v>
      </c>
      <c r="D30" s="8">
        <v>46039</v>
      </c>
      <c r="E30" s="9">
        <f t="shared" si="0"/>
        <v>92078</v>
      </c>
      <c r="F30" s="8">
        <f t="shared" si="1"/>
        <v>24861.06</v>
      </c>
      <c r="G30" s="8">
        <f t="shared" si="3"/>
        <v>116939.06</v>
      </c>
      <c r="H30" s="6" t="s">
        <v>141</v>
      </c>
      <c r="I30" s="6"/>
      <c r="J30" s="6" t="s">
        <v>142</v>
      </c>
      <c r="K30" s="51" t="s">
        <v>277</v>
      </c>
      <c r="L30" s="48"/>
    </row>
    <row r="31" spans="1:18" ht="39.6" customHeight="1" x14ac:dyDescent="0.2">
      <c r="A31" s="5" t="s">
        <v>24</v>
      </c>
      <c r="B31" s="53" t="s">
        <v>246</v>
      </c>
      <c r="C31" s="7">
        <v>6</v>
      </c>
      <c r="D31" s="8">
        <v>25331</v>
      </c>
      <c r="E31" s="9">
        <f t="shared" si="0"/>
        <v>151986</v>
      </c>
      <c r="F31" s="8">
        <f t="shared" si="1"/>
        <v>41036.22</v>
      </c>
      <c r="G31" s="8">
        <f t="shared" si="3"/>
        <v>193022.22</v>
      </c>
      <c r="H31" s="6" t="s">
        <v>141</v>
      </c>
      <c r="I31" s="6"/>
      <c r="J31" s="6" t="s">
        <v>142</v>
      </c>
      <c r="K31" s="51" t="s">
        <v>278</v>
      </c>
      <c r="L31" s="48"/>
    </row>
    <row r="32" spans="1:18" ht="27" customHeight="1" x14ac:dyDescent="0.2">
      <c r="A32" s="5" t="s">
        <v>25</v>
      </c>
      <c r="B32" s="53" t="s">
        <v>247</v>
      </c>
      <c r="C32" s="7">
        <v>15</v>
      </c>
      <c r="D32" s="8">
        <v>10183</v>
      </c>
      <c r="E32" s="9">
        <f t="shared" si="0"/>
        <v>152745</v>
      </c>
      <c r="F32" s="8">
        <f t="shared" si="1"/>
        <v>41241.15</v>
      </c>
      <c r="G32" s="8">
        <f t="shared" si="3"/>
        <v>193986.15</v>
      </c>
      <c r="H32" s="6" t="s">
        <v>141</v>
      </c>
      <c r="I32" s="6"/>
      <c r="J32" s="6" t="s">
        <v>142</v>
      </c>
      <c r="K32" s="51" t="s">
        <v>279</v>
      </c>
      <c r="L32" s="48"/>
    </row>
    <row r="33" spans="1:12" ht="42" customHeight="1" x14ac:dyDescent="0.2">
      <c r="A33" s="5" t="s">
        <v>26</v>
      </c>
      <c r="B33" s="53" t="s">
        <v>286</v>
      </c>
      <c r="C33" s="7">
        <v>9</v>
      </c>
      <c r="D33" s="8">
        <v>985</v>
      </c>
      <c r="E33" s="9">
        <f t="shared" si="0"/>
        <v>8865</v>
      </c>
      <c r="F33" s="8">
        <f t="shared" si="1"/>
        <v>2393.5500000000002</v>
      </c>
      <c r="G33" s="8">
        <f t="shared" si="3"/>
        <v>11258.55</v>
      </c>
      <c r="H33" s="6" t="s">
        <v>141</v>
      </c>
      <c r="I33" s="6"/>
      <c r="J33" s="6" t="s">
        <v>142</v>
      </c>
      <c r="K33" s="51" t="s">
        <v>281</v>
      </c>
      <c r="L33" s="48"/>
    </row>
    <row r="34" spans="1:12" ht="43.95" customHeight="1" x14ac:dyDescent="0.2">
      <c r="A34" s="5" t="s">
        <v>27</v>
      </c>
      <c r="B34" s="53" t="s">
        <v>284</v>
      </c>
      <c r="C34" s="7">
        <v>9</v>
      </c>
      <c r="D34" s="8">
        <v>1693</v>
      </c>
      <c r="E34" s="9">
        <f t="shared" si="0"/>
        <v>15237</v>
      </c>
      <c r="F34" s="8">
        <f t="shared" si="1"/>
        <v>4113.9900000000007</v>
      </c>
      <c r="G34" s="8">
        <f t="shared" si="3"/>
        <v>19350.990000000002</v>
      </c>
      <c r="H34" s="6" t="s">
        <v>141</v>
      </c>
      <c r="I34" s="6"/>
      <c r="J34" s="6" t="s">
        <v>142</v>
      </c>
      <c r="K34" s="51" t="s">
        <v>283</v>
      </c>
      <c r="L34" s="48"/>
    </row>
    <row r="35" spans="1:12" ht="39" customHeight="1" x14ac:dyDescent="0.2">
      <c r="A35" s="5" t="s">
        <v>28</v>
      </c>
      <c r="B35" s="53" t="s">
        <v>285</v>
      </c>
      <c r="C35" s="7">
        <v>9</v>
      </c>
      <c r="D35" s="8">
        <v>3472</v>
      </c>
      <c r="E35" s="9">
        <f t="shared" si="0"/>
        <v>31248</v>
      </c>
      <c r="F35" s="8">
        <f t="shared" si="1"/>
        <v>8436.9600000000009</v>
      </c>
      <c r="G35" s="8">
        <f t="shared" si="3"/>
        <v>39684.959999999999</v>
      </c>
      <c r="H35" s="6" t="s">
        <v>141</v>
      </c>
      <c r="I35" s="6"/>
      <c r="J35" s="6" t="s">
        <v>142</v>
      </c>
      <c r="K35" s="51" t="s">
        <v>282</v>
      </c>
      <c r="L35" s="48"/>
    </row>
    <row r="36" spans="1:12" ht="28.95" customHeight="1" x14ac:dyDescent="0.2">
      <c r="A36" s="5" t="s">
        <v>29</v>
      </c>
      <c r="B36" s="53" t="s">
        <v>248</v>
      </c>
      <c r="C36" s="7">
        <v>3</v>
      </c>
      <c r="D36" s="8">
        <v>51906</v>
      </c>
      <c r="E36" s="9">
        <f t="shared" si="0"/>
        <v>155718</v>
      </c>
      <c r="F36" s="8">
        <f t="shared" si="1"/>
        <v>42043.86</v>
      </c>
      <c r="G36" s="8">
        <f t="shared" si="3"/>
        <v>197761.86</v>
      </c>
      <c r="H36" s="6" t="s">
        <v>141</v>
      </c>
      <c r="I36" s="6"/>
      <c r="J36" s="6" t="s">
        <v>142</v>
      </c>
      <c r="K36" s="51" t="s">
        <v>287</v>
      </c>
      <c r="L36" s="48"/>
    </row>
    <row r="37" spans="1:12" ht="27.6" customHeight="1" x14ac:dyDescent="0.2">
      <c r="A37" s="5" t="s">
        <v>30</v>
      </c>
      <c r="B37" s="53" t="s">
        <v>249</v>
      </c>
      <c r="C37" s="7">
        <v>6</v>
      </c>
      <c r="D37" s="8">
        <v>9405</v>
      </c>
      <c r="E37" s="9">
        <f t="shared" si="0"/>
        <v>56430</v>
      </c>
      <c r="F37" s="8">
        <f t="shared" si="1"/>
        <v>15236.1</v>
      </c>
      <c r="G37" s="8">
        <f t="shared" si="3"/>
        <v>71666.100000000006</v>
      </c>
      <c r="H37" s="6" t="s">
        <v>141</v>
      </c>
      <c r="I37" s="6"/>
      <c r="J37" s="6" t="s">
        <v>142</v>
      </c>
      <c r="K37" s="51" t="s">
        <v>288</v>
      </c>
      <c r="L37" s="48"/>
    </row>
    <row r="38" spans="1:12" ht="28.95" customHeight="1" x14ac:dyDescent="0.2">
      <c r="A38" s="5"/>
      <c r="B38" s="76" t="s">
        <v>250</v>
      </c>
      <c r="C38" s="25">
        <v>2</v>
      </c>
      <c r="D38" s="26">
        <v>38102</v>
      </c>
      <c r="E38" s="9">
        <f t="shared" si="0"/>
        <v>76204</v>
      </c>
      <c r="F38" s="8">
        <f t="shared" si="1"/>
        <v>20575.080000000002</v>
      </c>
      <c r="G38" s="8">
        <f t="shared" si="3"/>
        <v>96779.08</v>
      </c>
      <c r="H38" s="6" t="s">
        <v>141</v>
      </c>
      <c r="I38" s="6"/>
      <c r="J38" s="6" t="s">
        <v>142</v>
      </c>
      <c r="K38" s="51" t="s">
        <v>289</v>
      </c>
      <c r="L38" s="48"/>
    </row>
    <row r="39" spans="1:12" ht="31.95" customHeight="1" x14ac:dyDescent="0.2">
      <c r="A39" s="5"/>
      <c r="B39" s="76" t="s">
        <v>251</v>
      </c>
      <c r="C39" s="25">
        <v>2</v>
      </c>
      <c r="D39" s="26">
        <v>38102</v>
      </c>
      <c r="E39" s="9">
        <f t="shared" si="0"/>
        <v>76204</v>
      </c>
      <c r="F39" s="8">
        <f t="shared" si="1"/>
        <v>20575.080000000002</v>
      </c>
      <c r="G39" s="8">
        <f t="shared" si="3"/>
        <v>96779.08</v>
      </c>
      <c r="H39" s="6" t="s">
        <v>141</v>
      </c>
      <c r="I39" s="6"/>
      <c r="J39" s="6" t="s">
        <v>142</v>
      </c>
      <c r="K39" s="51" t="s">
        <v>290</v>
      </c>
      <c r="L39" s="48"/>
    </row>
    <row r="40" spans="1:12" ht="28.95" customHeight="1" x14ac:dyDescent="0.2">
      <c r="A40" s="5"/>
      <c r="B40" s="76" t="s">
        <v>252</v>
      </c>
      <c r="C40" s="25">
        <v>2</v>
      </c>
      <c r="D40" s="26">
        <v>38102</v>
      </c>
      <c r="E40" s="9">
        <f t="shared" si="0"/>
        <v>76204</v>
      </c>
      <c r="F40" s="8">
        <f t="shared" si="1"/>
        <v>20575.080000000002</v>
      </c>
      <c r="G40" s="8">
        <f t="shared" si="3"/>
        <v>96779.08</v>
      </c>
      <c r="H40" s="6" t="s">
        <v>141</v>
      </c>
      <c r="I40" s="6"/>
      <c r="J40" s="6" t="s">
        <v>142</v>
      </c>
      <c r="K40" s="51" t="s">
        <v>291</v>
      </c>
      <c r="L40" s="48"/>
    </row>
    <row r="41" spans="1:12" ht="19.8" x14ac:dyDescent="0.3">
      <c r="A41" s="5"/>
      <c r="B41" s="81" t="s">
        <v>38</v>
      </c>
      <c r="C41" s="25"/>
      <c r="D41" s="26"/>
      <c r="E41" s="9"/>
      <c r="F41" s="8"/>
      <c r="G41" s="8"/>
      <c r="H41" s="6"/>
      <c r="I41" s="6"/>
      <c r="J41" s="6"/>
      <c r="K41" s="47"/>
      <c r="L41" s="48"/>
    </row>
    <row r="42" spans="1:12" ht="29.4" customHeight="1" x14ac:dyDescent="0.2">
      <c r="A42" s="5" t="s">
        <v>280</v>
      </c>
      <c r="B42" s="53" t="s">
        <v>234</v>
      </c>
      <c r="C42" s="25">
        <v>20</v>
      </c>
      <c r="D42" s="26">
        <v>11764</v>
      </c>
      <c r="E42" s="9">
        <f t="shared" si="0"/>
        <v>235280</v>
      </c>
      <c r="F42" s="8">
        <f t="shared" si="1"/>
        <v>63525.600000000006</v>
      </c>
      <c r="G42" s="8">
        <f t="shared" si="3"/>
        <v>298805.59999999998</v>
      </c>
      <c r="H42" s="6" t="s">
        <v>141</v>
      </c>
      <c r="I42" s="6"/>
      <c r="J42" s="6" t="s">
        <v>142</v>
      </c>
      <c r="K42" s="52" t="s">
        <v>263</v>
      </c>
      <c r="L42" s="48"/>
    </row>
    <row r="43" spans="1:12" ht="25.2" x14ac:dyDescent="0.2">
      <c r="A43" s="5" t="s">
        <v>39</v>
      </c>
      <c r="B43" s="76" t="s">
        <v>253</v>
      </c>
      <c r="C43" s="25">
        <v>1</v>
      </c>
      <c r="D43" s="26">
        <v>146606</v>
      </c>
      <c r="E43" s="9">
        <f t="shared" si="0"/>
        <v>146606</v>
      </c>
      <c r="F43" s="8">
        <f t="shared" si="1"/>
        <v>39583.620000000003</v>
      </c>
      <c r="G43" s="8">
        <f t="shared" si="3"/>
        <v>186189.62</v>
      </c>
      <c r="H43" s="6" t="s">
        <v>141</v>
      </c>
      <c r="I43" s="6"/>
      <c r="J43" s="6" t="s">
        <v>142</v>
      </c>
      <c r="K43" s="51" t="s">
        <v>292</v>
      </c>
      <c r="L43" s="48"/>
    </row>
    <row r="44" spans="1:12" ht="29.4" customHeight="1" x14ac:dyDescent="0.2">
      <c r="A44" s="5"/>
      <c r="B44" s="77" t="s">
        <v>150</v>
      </c>
      <c r="C44" s="25">
        <v>1</v>
      </c>
      <c r="D44" s="26">
        <v>45977</v>
      </c>
      <c r="E44" s="9">
        <f t="shared" si="0"/>
        <v>45977</v>
      </c>
      <c r="F44" s="8">
        <f t="shared" si="1"/>
        <v>12413.79</v>
      </c>
      <c r="G44" s="8">
        <f t="shared" si="3"/>
        <v>58390.79</v>
      </c>
      <c r="H44" s="6" t="s">
        <v>141</v>
      </c>
      <c r="I44" s="6"/>
      <c r="J44" s="6" t="s">
        <v>142</v>
      </c>
      <c r="K44" s="51" t="s">
        <v>293</v>
      </c>
      <c r="L44" s="48"/>
    </row>
    <row r="45" spans="1:12" ht="28.95" customHeight="1" x14ac:dyDescent="0.2">
      <c r="A45" s="5" t="s">
        <v>40</v>
      </c>
      <c r="B45" s="76" t="s">
        <v>151</v>
      </c>
      <c r="C45" s="25">
        <v>3</v>
      </c>
      <c r="D45" s="26">
        <v>18289</v>
      </c>
      <c r="E45" s="9">
        <f t="shared" si="0"/>
        <v>54867</v>
      </c>
      <c r="F45" s="8">
        <f t="shared" si="1"/>
        <v>14814.09</v>
      </c>
      <c r="G45" s="8">
        <f t="shared" si="3"/>
        <v>69681.09</v>
      </c>
      <c r="H45" s="6" t="s">
        <v>141</v>
      </c>
      <c r="I45" s="6"/>
      <c r="J45" s="6" t="s">
        <v>142</v>
      </c>
      <c r="K45" s="52" t="s">
        <v>294</v>
      </c>
      <c r="L45" s="48"/>
    </row>
    <row r="46" spans="1:12" ht="25.2" customHeight="1" x14ac:dyDescent="0.2">
      <c r="A46" s="5" t="s">
        <v>41</v>
      </c>
      <c r="B46" s="76" t="s">
        <v>297</v>
      </c>
      <c r="C46" s="25">
        <v>2</v>
      </c>
      <c r="D46" s="26">
        <v>209548</v>
      </c>
      <c r="E46" s="9">
        <f t="shared" si="0"/>
        <v>419096</v>
      </c>
      <c r="F46" s="8">
        <f t="shared" ref="F46:F83" si="5">E46*0.27</f>
        <v>113155.92000000001</v>
      </c>
      <c r="G46" s="8">
        <f t="shared" si="3"/>
        <v>532251.92000000004</v>
      </c>
      <c r="H46" s="6" t="s">
        <v>141</v>
      </c>
      <c r="I46" s="6"/>
      <c r="J46" s="6" t="s">
        <v>142</v>
      </c>
      <c r="K46" s="52" t="s">
        <v>296</v>
      </c>
      <c r="L46" s="48"/>
    </row>
    <row r="47" spans="1:12" ht="29.4" customHeight="1" x14ac:dyDescent="0.2">
      <c r="A47" s="5"/>
      <c r="B47" s="76" t="s">
        <v>152</v>
      </c>
      <c r="C47" s="25">
        <v>2</v>
      </c>
      <c r="D47" s="26">
        <v>4574</v>
      </c>
      <c r="E47" s="9">
        <f t="shared" si="0"/>
        <v>9148</v>
      </c>
      <c r="F47" s="8">
        <f t="shared" si="5"/>
        <v>2469.96</v>
      </c>
      <c r="G47" s="8">
        <f t="shared" si="3"/>
        <v>11617.96</v>
      </c>
      <c r="H47" s="6" t="s">
        <v>141</v>
      </c>
      <c r="I47" s="6"/>
      <c r="J47" s="6" t="s">
        <v>142</v>
      </c>
      <c r="K47" s="51" t="s">
        <v>295</v>
      </c>
      <c r="L47" s="48"/>
    </row>
    <row r="48" spans="1:12" ht="25.2" x14ac:dyDescent="0.2">
      <c r="A48" s="5" t="s">
        <v>55</v>
      </c>
      <c r="B48" s="69" t="s">
        <v>153</v>
      </c>
      <c r="C48" s="55">
        <v>3</v>
      </c>
      <c r="D48" s="57">
        <v>60449</v>
      </c>
      <c r="E48" s="9">
        <f t="shared" ref="E48:E86" si="6">C48*D48</f>
        <v>181347</v>
      </c>
      <c r="F48" s="8">
        <f t="shared" si="5"/>
        <v>48963.69</v>
      </c>
      <c r="G48" s="8">
        <f t="shared" ref="G48:G101" si="7">E48+F48</f>
        <v>230310.69</v>
      </c>
      <c r="H48" s="6" t="s">
        <v>141</v>
      </c>
      <c r="I48" s="5"/>
      <c r="J48" s="6" t="s">
        <v>142</v>
      </c>
      <c r="K48" s="68" t="s">
        <v>298</v>
      </c>
    </row>
    <row r="49" spans="1:11" ht="19.8" x14ac:dyDescent="0.2">
      <c r="B49" s="78" t="s">
        <v>42</v>
      </c>
      <c r="C49" s="55"/>
      <c r="D49" s="56"/>
      <c r="E49" s="9"/>
      <c r="F49" s="8"/>
      <c r="G49" s="8"/>
      <c r="H49" s="6"/>
      <c r="I49" s="5"/>
      <c r="J49" s="6"/>
    </row>
    <row r="50" spans="1:11" ht="25.2" x14ac:dyDescent="0.2">
      <c r="B50" s="53" t="s">
        <v>149</v>
      </c>
      <c r="C50" s="7">
        <v>2</v>
      </c>
      <c r="D50" s="8">
        <v>40339</v>
      </c>
      <c r="E50" s="9">
        <f>C50*D50</f>
        <v>80678</v>
      </c>
      <c r="F50" s="8">
        <f>E50*0.27</f>
        <v>21783.06</v>
      </c>
      <c r="G50" s="8">
        <f>E50+F50</f>
        <v>102461.06</v>
      </c>
      <c r="H50" s="6" t="s">
        <v>141</v>
      </c>
      <c r="I50" s="6"/>
      <c r="J50" s="6" t="s">
        <v>142</v>
      </c>
      <c r="K50" s="51" t="s">
        <v>299</v>
      </c>
    </row>
    <row r="51" spans="1:11" s="85" customFormat="1" ht="25.2" x14ac:dyDescent="0.2">
      <c r="B51" s="86" t="s">
        <v>426</v>
      </c>
      <c r="C51" s="87">
        <v>4</v>
      </c>
      <c r="D51" s="88">
        <v>50748</v>
      </c>
      <c r="E51" s="89">
        <f>C51*D51</f>
        <v>202992</v>
      </c>
      <c r="F51" s="88">
        <f>E51*0.27</f>
        <v>54807.840000000004</v>
      </c>
      <c r="G51" s="88">
        <f>E51+F51</f>
        <v>257799.84</v>
      </c>
      <c r="H51" s="90" t="s">
        <v>141</v>
      </c>
      <c r="I51" s="90"/>
      <c r="J51" s="90" t="s">
        <v>142</v>
      </c>
      <c r="K51" s="51" t="s">
        <v>425</v>
      </c>
    </row>
    <row r="52" spans="1:11" ht="25.2" x14ac:dyDescent="0.2">
      <c r="B52" s="53" t="s">
        <v>427</v>
      </c>
      <c r="C52" s="7">
        <v>4</v>
      </c>
      <c r="D52" s="8">
        <v>3843</v>
      </c>
      <c r="E52" s="9">
        <f>C52*D52</f>
        <v>15372</v>
      </c>
      <c r="F52" s="8">
        <f>E52*0.27</f>
        <v>4150.4400000000005</v>
      </c>
      <c r="G52" s="8">
        <f>E52+F52</f>
        <v>19522.440000000002</v>
      </c>
      <c r="H52" s="6" t="s">
        <v>141</v>
      </c>
      <c r="I52" s="6"/>
      <c r="J52" s="6" t="s">
        <v>142</v>
      </c>
      <c r="K52" s="51" t="s">
        <v>300</v>
      </c>
    </row>
    <row r="53" spans="1:11" ht="25.2" x14ac:dyDescent="0.2">
      <c r="B53" s="53" t="s">
        <v>302</v>
      </c>
      <c r="C53" s="7">
        <v>4</v>
      </c>
      <c r="D53" s="8">
        <v>55850</v>
      </c>
      <c r="E53" s="9">
        <f>C53*D53</f>
        <v>223400</v>
      </c>
      <c r="F53" s="8">
        <f>E53*0.27</f>
        <v>60318.000000000007</v>
      </c>
      <c r="G53" s="8">
        <f>E53+F53</f>
        <v>283718</v>
      </c>
      <c r="H53" s="6" t="s">
        <v>141</v>
      </c>
      <c r="I53" s="6"/>
      <c r="J53" s="6" t="s">
        <v>142</v>
      </c>
      <c r="K53" s="51" t="s">
        <v>301</v>
      </c>
    </row>
    <row r="54" spans="1:11" ht="41.4" customHeight="1" x14ac:dyDescent="0.2">
      <c r="A54" s="1" t="s">
        <v>56</v>
      </c>
      <c r="B54" s="72" t="s">
        <v>254</v>
      </c>
      <c r="C54" s="61">
        <v>3</v>
      </c>
      <c r="D54" s="57">
        <v>58591</v>
      </c>
      <c r="E54" s="9">
        <f t="shared" si="6"/>
        <v>175773</v>
      </c>
      <c r="F54" s="8">
        <f t="shared" si="5"/>
        <v>47458.710000000006</v>
      </c>
      <c r="G54" s="8">
        <f t="shared" si="7"/>
        <v>223231.71000000002</v>
      </c>
      <c r="H54" s="6" t="s">
        <v>141</v>
      </c>
      <c r="I54" s="5"/>
      <c r="J54" s="6" t="s">
        <v>142</v>
      </c>
      <c r="K54" s="70" t="s">
        <v>303</v>
      </c>
    </row>
    <row r="55" spans="1:11" ht="22.95" customHeight="1" x14ac:dyDescent="0.2">
      <c r="B55" s="53" t="s">
        <v>148</v>
      </c>
      <c r="C55" s="7">
        <v>2</v>
      </c>
      <c r="D55" s="8">
        <v>20992</v>
      </c>
      <c r="E55" s="9">
        <f t="shared" si="6"/>
        <v>41984</v>
      </c>
      <c r="F55" s="8">
        <f t="shared" si="5"/>
        <v>11335.68</v>
      </c>
      <c r="G55" s="8">
        <f>E55+F55</f>
        <v>53319.68</v>
      </c>
      <c r="H55" s="6" t="s">
        <v>141</v>
      </c>
      <c r="I55" s="6"/>
      <c r="J55" s="6" t="s">
        <v>142</v>
      </c>
      <c r="K55" s="52" t="s">
        <v>304</v>
      </c>
    </row>
    <row r="56" spans="1:11" ht="25.2" x14ac:dyDescent="0.2">
      <c r="A56" s="1" t="s">
        <v>57</v>
      </c>
      <c r="B56" s="69" t="s">
        <v>155</v>
      </c>
      <c r="C56" s="55">
        <v>4</v>
      </c>
      <c r="D56" s="57">
        <v>45102</v>
      </c>
      <c r="E56" s="9">
        <f t="shared" si="6"/>
        <v>180408</v>
      </c>
      <c r="F56" s="8">
        <f t="shared" si="5"/>
        <v>48710.16</v>
      </c>
      <c r="G56" s="8">
        <f t="shared" si="7"/>
        <v>229118.16</v>
      </c>
      <c r="H56" s="6" t="s">
        <v>141</v>
      </c>
      <c r="I56" s="5"/>
      <c r="J56" s="6" t="s">
        <v>142</v>
      </c>
      <c r="K56" s="70" t="s">
        <v>305</v>
      </c>
    </row>
    <row r="57" spans="1:11" ht="27.6" customHeight="1" x14ac:dyDescent="0.2">
      <c r="A57" s="1" t="s">
        <v>58</v>
      </c>
      <c r="B57" s="71" t="s">
        <v>154</v>
      </c>
      <c r="C57" s="55">
        <v>2</v>
      </c>
      <c r="D57" s="57">
        <v>18890</v>
      </c>
      <c r="E57" s="9">
        <f t="shared" si="6"/>
        <v>37780</v>
      </c>
      <c r="F57" s="8">
        <f t="shared" si="5"/>
        <v>10200.6</v>
      </c>
      <c r="G57" s="8">
        <f t="shared" si="7"/>
        <v>47980.6</v>
      </c>
      <c r="H57" s="6" t="s">
        <v>141</v>
      </c>
      <c r="I57" s="5"/>
      <c r="J57" s="6" t="s">
        <v>142</v>
      </c>
      <c r="K57" s="70" t="s">
        <v>306</v>
      </c>
    </row>
    <row r="58" spans="1:11" ht="25.2" x14ac:dyDescent="0.2">
      <c r="A58" s="1" t="s">
        <v>59</v>
      </c>
      <c r="B58" s="71" t="s">
        <v>156</v>
      </c>
      <c r="C58" s="55">
        <v>2</v>
      </c>
      <c r="D58" s="57">
        <v>21102</v>
      </c>
      <c r="E58" s="9">
        <f t="shared" si="6"/>
        <v>42204</v>
      </c>
      <c r="F58" s="8">
        <f t="shared" si="5"/>
        <v>11395.08</v>
      </c>
      <c r="G58" s="8">
        <f t="shared" si="7"/>
        <v>53599.08</v>
      </c>
      <c r="H58" s="6" t="s">
        <v>141</v>
      </c>
      <c r="I58" s="5"/>
      <c r="J58" s="6" t="s">
        <v>142</v>
      </c>
      <c r="K58" s="68" t="s">
        <v>308</v>
      </c>
    </row>
    <row r="59" spans="1:11" ht="25.2" x14ac:dyDescent="0.2">
      <c r="A59" s="1" t="s">
        <v>60</v>
      </c>
      <c r="B59" s="69" t="s">
        <v>157</v>
      </c>
      <c r="C59" s="55">
        <v>2</v>
      </c>
      <c r="D59" s="57">
        <v>3905</v>
      </c>
      <c r="E59" s="9">
        <f t="shared" si="6"/>
        <v>7810</v>
      </c>
      <c r="F59" s="8">
        <f t="shared" si="5"/>
        <v>2108.7000000000003</v>
      </c>
      <c r="G59" s="8">
        <f t="shared" si="7"/>
        <v>9918.7000000000007</v>
      </c>
      <c r="H59" s="6" t="s">
        <v>141</v>
      </c>
      <c r="I59" s="5"/>
      <c r="J59" s="6" t="s">
        <v>142</v>
      </c>
      <c r="K59" s="68" t="s">
        <v>307</v>
      </c>
    </row>
    <row r="60" spans="1:11" ht="32.4" customHeight="1" x14ac:dyDescent="0.2">
      <c r="A60" s="1" t="s">
        <v>61</v>
      </c>
      <c r="B60" s="71" t="s">
        <v>158</v>
      </c>
      <c r="C60" s="55">
        <v>6</v>
      </c>
      <c r="D60" s="57">
        <v>6410</v>
      </c>
      <c r="E60" s="9">
        <f t="shared" si="6"/>
        <v>38460</v>
      </c>
      <c r="F60" s="8">
        <f t="shared" si="5"/>
        <v>10384.200000000001</v>
      </c>
      <c r="G60" s="8">
        <f t="shared" si="7"/>
        <v>48844.2</v>
      </c>
      <c r="H60" s="6" t="s">
        <v>141</v>
      </c>
      <c r="I60" s="5"/>
      <c r="J60" s="6" t="s">
        <v>142</v>
      </c>
      <c r="K60" s="68" t="s">
        <v>309</v>
      </c>
    </row>
    <row r="61" spans="1:11" ht="19.8" x14ac:dyDescent="0.2">
      <c r="B61" s="79" t="s">
        <v>43</v>
      </c>
      <c r="C61" s="55"/>
      <c r="D61" s="56"/>
      <c r="E61" s="9"/>
      <c r="F61" s="8"/>
      <c r="G61" s="8"/>
      <c r="H61" s="6"/>
      <c r="I61" s="5"/>
      <c r="J61" s="6"/>
    </row>
    <row r="62" spans="1:11" ht="25.95" customHeight="1" x14ac:dyDescent="0.2">
      <c r="A62" s="1" t="s">
        <v>62</v>
      </c>
      <c r="B62" s="80" t="s">
        <v>159</v>
      </c>
      <c r="C62" s="62">
        <v>12</v>
      </c>
      <c r="D62" s="57">
        <v>93535</v>
      </c>
      <c r="E62" s="9">
        <f t="shared" si="6"/>
        <v>1122420</v>
      </c>
      <c r="F62" s="8">
        <f t="shared" si="5"/>
        <v>303053.40000000002</v>
      </c>
      <c r="G62" s="8">
        <f t="shared" si="7"/>
        <v>1425473.4</v>
      </c>
      <c r="H62" s="6" t="s">
        <v>141</v>
      </c>
      <c r="I62" s="5"/>
      <c r="J62" s="6" t="s">
        <v>142</v>
      </c>
      <c r="K62" s="70" t="s">
        <v>310</v>
      </c>
    </row>
    <row r="63" spans="1:11" ht="25.95" customHeight="1" x14ac:dyDescent="0.2">
      <c r="B63" s="53" t="s">
        <v>165</v>
      </c>
      <c r="C63" s="7">
        <v>2</v>
      </c>
      <c r="D63" s="8">
        <v>28819</v>
      </c>
      <c r="E63" s="9">
        <f>C63*D63</f>
        <v>57638</v>
      </c>
      <c r="F63" s="8">
        <f>E63*0.27</f>
        <v>15562.26</v>
      </c>
      <c r="G63" s="8">
        <f>E63+F63</f>
        <v>73200.259999999995</v>
      </c>
      <c r="H63" s="6" t="s">
        <v>141</v>
      </c>
      <c r="I63" s="6"/>
      <c r="J63" s="6" t="s">
        <v>142</v>
      </c>
      <c r="K63" s="52" t="s">
        <v>311</v>
      </c>
    </row>
    <row r="64" spans="1:11" ht="25.2" x14ac:dyDescent="0.2">
      <c r="A64" s="1" t="s">
        <v>63</v>
      </c>
      <c r="B64" s="73" t="s">
        <v>160</v>
      </c>
      <c r="C64" s="55">
        <v>4</v>
      </c>
      <c r="D64" s="57">
        <v>9843</v>
      </c>
      <c r="E64" s="9">
        <f t="shared" si="6"/>
        <v>39372</v>
      </c>
      <c r="F64" s="8">
        <f t="shared" si="5"/>
        <v>10630.44</v>
      </c>
      <c r="G64" s="8">
        <f t="shared" si="7"/>
        <v>50002.44</v>
      </c>
      <c r="H64" s="6" t="s">
        <v>141</v>
      </c>
      <c r="I64" s="5"/>
      <c r="J64" s="6" t="s">
        <v>142</v>
      </c>
      <c r="K64" s="70" t="s">
        <v>312</v>
      </c>
    </row>
    <row r="65" spans="1:11" ht="25.2" x14ac:dyDescent="0.2">
      <c r="A65" s="1" t="s">
        <v>64</v>
      </c>
      <c r="B65" s="74" t="s">
        <v>163</v>
      </c>
      <c r="C65" s="55">
        <v>8</v>
      </c>
      <c r="D65" s="57">
        <v>4961</v>
      </c>
      <c r="E65" s="9">
        <f t="shared" si="6"/>
        <v>39688</v>
      </c>
      <c r="F65" s="8">
        <f t="shared" si="5"/>
        <v>10715.76</v>
      </c>
      <c r="G65" s="8">
        <f t="shared" si="7"/>
        <v>50403.76</v>
      </c>
      <c r="H65" s="6" t="s">
        <v>141</v>
      </c>
      <c r="I65" s="5"/>
      <c r="J65" s="6" t="s">
        <v>142</v>
      </c>
      <c r="K65" s="70" t="s">
        <v>162</v>
      </c>
    </row>
    <row r="66" spans="1:11" ht="25.2" x14ac:dyDescent="0.2">
      <c r="A66" s="1" t="s">
        <v>65</v>
      </c>
      <c r="B66" s="69" t="s">
        <v>161</v>
      </c>
      <c r="C66" s="55">
        <v>4</v>
      </c>
      <c r="D66" s="57">
        <v>90795</v>
      </c>
      <c r="E66" s="9">
        <f t="shared" si="6"/>
        <v>363180</v>
      </c>
      <c r="F66" s="8">
        <f t="shared" si="5"/>
        <v>98058.6</v>
      </c>
      <c r="G66" s="8">
        <f t="shared" si="7"/>
        <v>461238.6</v>
      </c>
      <c r="H66" s="6" t="s">
        <v>141</v>
      </c>
      <c r="I66" s="5"/>
      <c r="J66" s="6" t="s">
        <v>142</v>
      </c>
      <c r="K66" s="70" t="s">
        <v>313</v>
      </c>
    </row>
    <row r="67" spans="1:11" ht="25.2" x14ac:dyDescent="0.2">
      <c r="A67" s="1" t="s">
        <v>66</v>
      </c>
      <c r="B67" s="71" t="s">
        <v>164</v>
      </c>
      <c r="C67" s="55">
        <v>2</v>
      </c>
      <c r="D67" s="57">
        <v>11803</v>
      </c>
      <c r="E67" s="9">
        <f t="shared" si="6"/>
        <v>23606</v>
      </c>
      <c r="F67" s="8">
        <f t="shared" si="5"/>
        <v>6373.6200000000008</v>
      </c>
      <c r="G67" s="8">
        <f t="shared" si="7"/>
        <v>29979.620000000003</v>
      </c>
      <c r="H67" s="6" t="s">
        <v>141</v>
      </c>
      <c r="I67" s="5"/>
      <c r="J67" s="6" t="s">
        <v>142</v>
      </c>
      <c r="K67" s="70" t="s">
        <v>314</v>
      </c>
    </row>
    <row r="68" spans="1:11" ht="19.8" x14ac:dyDescent="0.2">
      <c r="B68" s="78" t="s">
        <v>44</v>
      </c>
      <c r="C68" s="55"/>
      <c r="D68" s="56"/>
      <c r="E68" s="9"/>
      <c r="F68" s="8"/>
      <c r="G68" s="8"/>
      <c r="H68" s="6"/>
      <c r="I68" s="5"/>
      <c r="J68" s="6"/>
    </row>
    <row r="69" spans="1:11" ht="42" customHeight="1" x14ac:dyDescent="0.2">
      <c r="B69" s="71" t="s">
        <v>166</v>
      </c>
      <c r="C69" s="55">
        <v>2</v>
      </c>
      <c r="D69" s="57">
        <v>272827</v>
      </c>
      <c r="E69" s="9">
        <f t="shared" si="6"/>
        <v>545654</v>
      </c>
      <c r="F69" s="8">
        <f t="shared" si="5"/>
        <v>147326.58000000002</v>
      </c>
      <c r="G69" s="8">
        <f t="shared" si="7"/>
        <v>692980.58000000007</v>
      </c>
      <c r="H69" s="6" t="s">
        <v>141</v>
      </c>
      <c r="I69" s="5"/>
      <c r="J69" s="6" t="s">
        <v>142</v>
      </c>
      <c r="K69" s="70" t="s">
        <v>316</v>
      </c>
    </row>
    <row r="70" spans="1:11" ht="25.2" x14ac:dyDescent="0.2">
      <c r="A70" s="1" t="s">
        <v>67</v>
      </c>
      <c r="B70" s="69" t="s">
        <v>167</v>
      </c>
      <c r="C70" s="55">
        <v>2</v>
      </c>
      <c r="D70" s="57">
        <v>86606</v>
      </c>
      <c r="E70" s="9">
        <f t="shared" si="6"/>
        <v>173212</v>
      </c>
      <c r="F70" s="8">
        <f t="shared" si="5"/>
        <v>46767.240000000005</v>
      </c>
      <c r="G70" s="8">
        <f t="shared" si="7"/>
        <v>219979.24</v>
      </c>
      <c r="H70" s="6" t="s">
        <v>141</v>
      </c>
      <c r="I70" s="5"/>
      <c r="J70" s="6" t="s">
        <v>142</v>
      </c>
      <c r="K70" s="70" t="s">
        <v>315</v>
      </c>
    </row>
    <row r="71" spans="1:11" ht="25.2" x14ac:dyDescent="0.2">
      <c r="A71" s="1" t="s">
        <v>68</v>
      </c>
      <c r="B71" s="69" t="s">
        <v>169</v>
      </c>
      <c r="C71" s="55">
        <v>2</v>
      </c>
      <c r="D71" s="57">
        <v>29407</v>
      </c>
      <c r="E71" s="9">
        <f t="shared" si="6"/>
        <v>58814</v>
      </c>
      <c r="F71" s="8">
        <f t="shared" si="5"/>
        <v>15879.78</v>
      </c>
      <c r="G71" s="8">
        <f t="shared" si="7"/>
        <v>74693.78</v>
      </c>
      <c r="H71" s="6" t="s">
        <v>141</v>
      </c>
      <c r="I71" s="5"/>
      <c r="J71" s="6" t="s">
        <v>142</v>
      </c>
      <c r="K71" s="70" t="s">
        <v>168</v>
      </c>
    </row>
    <row r="72" spans="1:11" ht="19.8" x14ac:dyDescent="0.3">
      <c r="B72" s="63" t="s">
        <v>45</v>
      </c>
      <c r="C72" s="55"/>
      <c r="D72" s="56"/>
      <c r="E72" s="9"/>
      <c r="F72" s="8"/>
      <c r="G72" s="8"/>
      <c r="H72" s="6"/>
      <c r="I72" s="5"/>
      <c r="J72" s="6"/>
    </row>
    <row r="73" spans="1:11" ht="25.2" x14ac:dyDescent="0.2">
      <c r="A73" s="1" t="s">
        <v>69</v>
      </c>
      <c r="B73" s="53" t="s">
        <v>144</v>
      </c>
      <c r="C73" s="7">
        <v>12</v>
      </c>
      <c r="D73" s="8">
        <v>30591</v>
      </c>
      <c r="E73" s="9">
        <f>C73*D73</f>
        <v>367092</v>
      </c>
      <c r="F73" s="8">
        <f>E73*0.27</f>
        <v>99114.840000000011</v>
      </c>
      <c r="G73" s="8">
        <f>E73+F73</f>
        <v>466206.84</v>
      </c>
      <c r="H73" s="6" t="s">
        <v>141</v>
      </c>
      <c r="I73" s="6"/>
      <c r="J73" s="6" t="s">
        <v>142</v>
      </c>
      <c r="K73" s="51" t="s">
        <v>405</v>
      </c>
    </row>
    <row r="74" spans="1:11" ht="37.799999999999997" x14ac:dyDescent="0.2">
      <c r="A74" s="1" t="s">
        <v>70</v>
      </c>
      <c r="B74" s="53" t="s">
        <v>145</v>
      </c>
      <c r="C74" s="7">
        <v>12</v>
      </c>
      <c r="D74" s="8">
        <v>14150</v>
      </c>
      <c r="E74" s="9">
        <f>C74*D74</f>
        <v>169800</v>
      </c>
      <c r="F74" s="8">
        <f>E74*0.27</f>
        <v>45846</v>
      </c>
      <c r="G74" s="8">
        <f>E74+F74</f>
        <v>215646</v>
      </c>
      <c r="H74" s="6" t="s">
        <v>141</v>
      </c>
      <c r="I74" s="6"/>
      <c r="J74" s="6" t="s">
        <v>142</v>
      </c>
      <c r="K74" s="51" t="s">
        <v>406</v>
      </c>
    </row>
    <row r="75" spans="1:11" ht="42" customHeight="1" x14ac:dyDescent="0.2">
      <c r="A75" s="1" t="s">
        <v>71</v>
      </c>
      <c r="B75" s="53" t="s">
        <v>146</v>
      </c>
      <c r="C75" s="7">
        <v>12</v>
      </c>
      <c r="D75" s="8">
        <v>7000</v>
      </c>
      <c r="E75" s="9">
        <f>C75*D75</f>
        <v>84000</v>
      </c>
      <c r="F75" s="8">
        <f>E75*0.27</f>
        <v>22680</v>
      </c>
      <c r="G75" s="8">
        <f>E75+F75</f>
        <v>106680</v>
      </c>
      <c r="H75" s="6" t="s">
        <v>141</v>
      </c>
      <c r="I75" s="6"/>
      <c r="J75" s="6" t="s">
        <v>142</v>
      </c>
      <c r="K75" s="51" t="s">
        <v>407</v>
      </c>
    </row>
    <row r="76" spans="1:11" ht="29.4" customHeight="1" x14ac:dyDescent="0.2">
      <c r="B76" s="53" t="s">
        <v>147</v>
      </c>
      <c r="C76" s="7">
        <v>12</v>
      </c>
      <c r="D76" s="8">
        <v>28622</v>
      </c>
      <c r="E76" s="9">
        <f>C76*D76</f>
        <v>343464</v>
      </c>
      <c r="F76" s="8">
        <f>E76*0.27</f>
        <v>92735.28</v>
      </c>
      <c r="G76" s="8">
        <f>E76+F76</f>
        <v>436199.28</v>
      </c>
      <c r="H76" s="6" t="s">
        <v>141</v>
      </c>
      <c r="I76" s="6"/>
      <c r="J76" s="6" t="s">
        <v>142</v>
      </c>
      <c r="K76" s="51" t="s">
        <v>408</v>
      </c>
    </row>
    <row r="77" spans="1:11" ht="25.2" x14ac:dyDescent="0.2">
      <c r="A77" s="1" t="s">
        <v>72</v>
      </c>
      <c r="B77" s="69" t="s">
        <v>410</v>
      </c>
      <c r="C77" s="55">
        <v>12</v>
      </c>
      <c r="D77" s="57">
        <v>3031</v>
      </c>
      <c r="E77" s="9">
        <f t="shared" si="6"/>
        <v>36372</v>
      </c>
      <c r="F77" s="8">
        <f t="shared" si="5"/>
        <v>9820.44</v>
      </c>
      <c r="G77" s="8">
        <f t="shared" si="7"/>
        <v>46192.44</v>
      </c>
      <c r="H77" s="6" t="s">
        <v>141</v>
      </c>
      <c r="I77" s="5"/>
      <c r="J77" s="6" t="s">
        <v>142</v>
      </c>
      <c r="K77" s="70" t="s">
        <v>409</v>
      </c>
    </row>
    <row r="78" spans="1:11" ht="25.2" x14ac:dyDescent="0.2">
      <c r="A78" s="1" t="s">
        <v>73</v>
      </c>
      <c r="B78" s="69" t="s">
        <v>415</v>
      </c>
      <c r="C78" s="55">
        <v>36</v>
      </c>
      <c r="D78" s="57">
        <v>1110</v>
      </c>
      <c r="E78" s="9">
        <f t="shared" si="6"/>
        <v>39960</v>
      </c>
      <c r="F78" s="8">
        <f t="shared" si="5"/>
        <v>10789.2</v>
      </c>
      <c r="G78" s="8">
        <f t="shared" si="7"/>
        <v>50749.2</v>
      </c>
      <c r="H78" s="6" t="s">
        <v>141</v>
      </c>
      <c r="I78" s="5"/>
      <c r="J78" s="6" t="s">
        <v>142</v>
      </c>
      <c r="K78" s="70" t="s">
        <v>416</v>
      </c>
    </row>
    <row r="79" spans="1:11" ht="25.2" x14ac:dyDescent="0.2">
      <c r="A79" s="1" t="s">
        <v>74</v>
      </c>
      <c r="B79" s="69" t="s">
        <v>417</v>
      </c>
      <c r="C79" s="55">
        <v>24</v>
      </c>
      <c r="D79" s="57">
        <v>740</v>
      </c>
      <c r="E79" s="9">
        <f t="shared" si="6"/>
        <v>17760</v>
      </c>
      <c r="F79" s="8">
        <f t="shared" si="5"/>
        <v>4795.2000000000007</v>
      </c>
      <c r="G79" s="8">
        <f t="shared" si="7"/>
        <v>22555.200000000001</v>
      </c>
      <c r="H79" s="6" t="s">
        <v>141</v>
      </c>
      <c r="I79" s="5"/>
      <c r="J79" s="6" t="s">
        <v>142</v>
      </c>
      <c r="K79" s="70" t="s">
        <v>418</v>
      </c>
    </row>
    <row r="80" spans="1:11" ht="25.2" x14ac:dyDescent="0.2">
      <c r="B80" s="69" t="s">
        <v>170</v>
      </c>
      <c r="C80" s="55">
        <v>36</v>
      </c>
      <c r="D80" s="57">
        <v>355</v>
      </c>
      <c r="E80" s="9">
        <f t="shared" si="6"/>
        <v>12780</v>
      </c>
      <c r="F80" s="8">
        <f t="shared" si="5"/>
        <v>3450.6000000000004</v>
      </c>
      <c r="G80" s="8">
        <f t="shared" si="7"/>
        <v>16230.6</v>
      </c>
      <c r="H80" s="6" t="s">
        <v>141</v>
      </c>
      <c r="I80" s="5"/>
      <c r="J80" s="6" t="s">
        <v>142</v>
      </c>
      <c r="K80" s="70" t="s">
        <v>419</v>
      </c>
    </row>
    <row r="81" spans="1:11" ht="31.95" customHeight="1" x14ac:dyDescent="0.2">
      <c r="A81" s="1" t="s">
        <v>75</v>
      </c>
      <c r="B81" s="69" t="s">
        <v>171</v>
      </c>
      <c r="C81" s="55">
        <v>6</v>
      </c>
      <c r="D81" s="57">
        <v>12693</v>
      </c>
      <c r="E81" s="9">
        <f t="shared" si="6"/>
        <v>76158</v>
      </c>
      <c r="F81" s="8">
        <f t="shared" si="5"/>
        <v>20562.66</v>
      </c>
      <c r="G81" s="8">
        <f t="shared" si="7"/>
        <v>96720.66</v>
      </c>
      <c r="H81" s="6" t="s">
        <v>141</v>
      </c>
      <c r="I81" s="5"/>
      <c r="J81" s="6" t="s">
        <v>142</v>
      </c>
      <c r="K81" s="70" t="s">
        <v>414</v>
      </c>
    </row>
    <row r="82" spans="1:11" ht="31.95" customHeight="1" x14ac:dyDescent="0.2">
      <c r="B82" s="69" t="s">
        <v>223</v>
      </c>
      <c r="C82" s="55">
        <v>1</v>
      </c>
      <c r="D82" s="57">
        <v>108425</v>
      </c>
      <c r="E82" s="9">
        <f t="shared" si="6"/>
        <v>108425</v>
      </c>
      <c r="F82" s="8">
        <f t="shared" si="5"/>
        <v>29274.750000000004</v>
      </c>
      <c r="G82" s="8">
        <f t="shared" si="7"/>
        <v>137699.75</v>
      </c>
      <c r="H82" s="6" t="s">
        <v>141</v>
      </c>
      <c r="I82" s="5"/>
      <c r="J82" s="6" t="s">
        <v>142</v>
      </c>
      <c r="K82" s="70" t="s">
        <v>411</v>
      </c>
    </row>
    <row r="83" spans="1:11" ht="31.95" customHeight="1" x14ac:dyDescent="0.2">
      <c r="B83" s="69" t="s">
        <v>172</v>
      </c>
      <c r="C83" s="55">
        <v>2</v>
      </c>
      <c r="D83" s="57">
        <v>91299</v>
      </c>
      <c r="E83" s="9">
        <f t="shared" si="6"/>
        <v>182598</v>
      </c>
      <c r="F83" s="8">
        <f t="shared" si="5"/>
        <v>49301.460000000006</v>
      </c>
      <c r="G83" s="8">
        <f t="shared" si="7"/>
        <v>231899.46000000002</v>
      </c>
      <c r="H83" s="6" t="s">
        <v>141</v>
      </c>
      <c r="I83" s="5"/>
      <c r="J83" s="6" t="s">
        <v>142</v>
      </c>
      <c r="K83" s="70" t="s">
        <v>420</v>
      </c>
    </row>
    <row r="84" spans="1:11" ht="19.8" x14ac:dyDescent="0.3">
      <c r="B84" s="63" t="s">
        <v>46</v>
      </c>
      <c r="C84" s="5"/>
      <c r="D84" s="56"/>
      <c r="E84" s="9"/>
      <c r="F84" s="8"/>
      <c r="G84" s="8"/>
      <c r="H84" s="6"/>
      <c r="I84" s="5"/>
      <c r="J84" s="6"/>
    </row>
    <row r="85" spans="1:11" ht="25.2" x14ac:dyDescent="0.2">
      <c r="A85" s="1" t="s">
        <v>76</v>
      </c>
      <c r="B85" s="69" t="s">
        <v>321</v>
      </c>
      <c r="C85" s="55">
        <v>3</v>
      </c>
      <c r="D85" s="57">
        <v>5378</v>
      </c>
      <c r="E85" s="9">
        <f t="shared" si="6"/>
        <v>16134</v>
      </c>
      <c r="F85" s="8">
        <f t="shared" ref="F85:F116" si="8">E85*0.27</f>
        <v>4356.18</v>
      </c>
      <c r="G85" s="8">
        <f t="shared" si="7"/>
        <v>20490.18</v>
      </c>
      <c r="H85" s="6" t="s">
        <v>141</v>
      </c>
      <c r="I85" s="5"/>
      <c r="J85" s="6" t="s">
        <v>142</v>
      </c>
      <c r="K85" s="70" t="s">
        <v>317</v>
      </c>
    </row>
    <row r="86" spans="1:11" ht="25.2" x14ac:dyDescent="0.2">
      <c r="A86" s="1" t="s">
        <v>77</v>
      </c>
      <c r="B86" s="71" t="s">
        <v>319</v>
      </c>
      <c r="C86" s="55">
        <v>3</v>
      </c>
      <c r="D86" s="57">
        <v>7630</v>
      </c>
      <c r="E86" s="9">
        <f t="shared" si="6"/>
        <v>22890</v>
      </c>
      <c r="F86" s="8">
        <f t="shared" si="8"/>
        <v>6180.3</v>
      </c>
      <c r="G86" s="8">
        <f t="shared" si="7"/>
        <v>29070.3</v>
      </c>
      <c r="H86" s="6" t="s">
        <v>141</v>
      </c>
      <c r="I86" s="5"/>
      <c r="J86" s="6" t="s">
        <v>142</v>
      </c>
      <c r="K86" s="70" t="s">
        <v>318</v>
      </c>
    </row>
    <row r="87" spans="1:11" ht="25.2" x14ac:dyDescent="0.2">
      <c r="A87" s="1" t="s">
        <v>78</v>
      </c>
      <c r="B87" s="82" t="s">
        <v>47</v>
      </c>
      <c r="C87" s="61">
        <v>9</v>
      </c>
      <c r="D87" s="57">
        <v>1378</v>
      </c>
      <c r="E87" s="9">
        <f t="shared" ref="E87:E116" si="9">C87*D87</f>
        <v>12402</v>
      </c>
      <c r="F87" s="8">
        <f t="shared" si="8"/>
        <v>3348.5400000000004</v>
      </c>
      <c r="G87" s="8">
        <f t="shared" si="7"/>
        <v>15750.54</v>
      </c>
      <c r="H87" s="6" t="s">
        <v>141</v>
      </c>
      <c r="I87" s="5"/>
      <c r="J87" s="6" t="s">
        <v>142</v>
      </c>
      <c r="K87" s="70" t="s">
        <v>320</v>
      </c>
    </row>
    <row r="88" spans="1:11" ht="25.2" x14ac:dyDescent="0.2">
      <c r="A88" s="1" t="s">
        <v>79</v>
      </c>
      <c r="B88" s="69" t="s">
        <v>173</v>
      </c>
      <c r="C88" s="55">
        <v>72</v>
      </c>
      <c r="D88" s="57">
        <v>441</v>
      </c>
      <c r="E88" s="9">
        <f t="shared" si="9"/>
        <v>31752</v>
      </c>
      <c r="F88" s="8">
        <f t="shared" si="8"/>
        <v>8573.0400000000009</v>
      </c>
      <c r="G88" s="8">
        <f t="shared" si="7"/>
        <v>40325.040000000001</v>
      </c>
      <c r="H88" s="6" t="s">
        <v>141</v>
      </c>
      <c r="I88" s="5"/>
      <c r="J88" s="6" t="s">
        <v>142</v>
      </c>
      <c r="K88" s="70" t="s">
        <v>323</v>
      </c>
    </row>
    <row r="89" spans="1:11" ht="25.2" x14ac:dyDescent="0.2">
      <c r="A89" s="1" t="s">
        <v>80</v>
      </c>
      <c r="B89" s="69" t="s">
        <v>174</v>
      </c>
      <c r="C89" s="55">
        <v>12</v>
      </c>
      <c r="D89" s="57">
        <v>1386</v>
      </c>
      <c r="E89" s="9">
        <f t="shared" si="9"/>
        <v>16632</v>
      </c>
      <c r="F89" s="8">
        <f t="shared" si="8"/>
        <v>4490.6400000000003</v>
      </c>
      <c r="G89" s="8">
        <f t="shared" si="7"/>
        <v>21122.639999999999</v>
      </c>
      <c r="H89" s="6" t="s">
        <v>141</v>
      </c>
      <c r="I89" s="5"/>
      <c r="J89" s="6" t="s">
        <v>142</v>
      </c>
      <c r="K89" s="70" t="s">
        <v>322</v>
      </c>
    </row>
    <row r="90" spans="1:11" ht="27" customHeight="1" x14ac:dyDescent="0.2">
      <c r="B90" s="69" t="s">
        <v>224</v>
      </c>
      <c r="C90" s="55">
        <v>48</v>
      </c>
      <c r="D90" s="57">
        <v>2465</v>
      </c>
      <c r="E90" s="9">
        <f t="shared" si="9"/>
        <v>118320</v>
      </c>
      <c r="F90" s="8">
        <f t="shared" si="8"/>
        <v>31946.400000000001</v>
      </c>
      <c r="G90" s="8">
        <f t="shared" si="7"/>
        <v>150266.4</v>
      </c>
      <c r="H90" s="6" t="s">
        <v>141</v>
      </c>
      <c r="I90" s="5"/>
      <c r="J90" s="6" t="s">
        <v>142</v>
      </c>
      <c r="K90" s="70" t="s">
        <v>324</v>
      </c>
    </row>
    <row r="91" spans="1:11" ht="25.2" x14ac:dyDescent="0.2">
      <c r="A91" s="1" t="s">
        <v>81</v>
      </c>
      <c r="B91" s="69" t="s">
        <v>326</v>
      </c>
      <c r="C91" s="55">
        <v>48</v>
      </c>
      <c r="D91" s="57">
        <v>1559</v>
      </c>
      <c r="E91" s="9">
        <f t="shared" si="9"/>
        <v>74832</v>
      </c>
      <c r="F91" s="8">
        <f t="shared" si="8"/>
        <v>20204.640000000003</v>
      </c>
      <c r="G91" s="8">
        <f t="shared" si="7"/>
        <v>95036.64</v>
      </c>
      <c r="H91" s="6" t="s">
        <v>141</v>
      </c>
      <c r="I91" s="5"/>
      <c r="J91" s="6" t="s">
        <v>142</v>
      </c>
      <c r="K91" s="70" t="s">
        <v>325</v>
      </c>
    </row>
    <row r="92" spans="1:11" ht="25.2" x14ac:dyDescent="0.2">
      <c r="A92" s="1" t="s">
        <v>82</v>
      </c>
      <c r="B92" s="69" t="s">
        <v>175</v>
      </c>
      <c r="C92" s="55">
        <v>144</v>
      </c>
      <c r="D92" s="57">
        <v>393</v>
      </c>
      <c r="E92" s="9">
        <f t="shared" si="9"/>
        <v>56592</v>
      </c>
      <c r="F92" s="8">
        <f t="shared" si="8"/>
        <v>15279.84</v>
      </c>
      <c r="G92" s="8">
        <f t="shared" si="7"/>
        <v>71871.839999999997</v>
      </c>
      <c r="H92" s="6" t="s">
        <v>141</v>
      </c>
      <c r="I92" s="5"/>
      <c r="J92" s="6" t="s">
        <v>142</v>
      </c>
      <c r="K92" s="70" t="s">
        <v>327</v>
      </c>
    </row>
    <row r="93" spans="1:11" ht="25.2" x14ac:dyDescent="0.2">
      <c r="A93" s="1" t="s">
        <v>83</v>
      </c>
      <c r="B93" s="82" t="s">
        <v>176</v>
      </c>
      <c r="C93" s="61">
        <v>72</v>
      </c>
      <c r="D93" s="57">
        <v>614</v>
      </c>
      <c r="E93" s="9">
        <f t="shared" si="9"/>
        <v>44208</v>
      </c>
      <c r="F93" s="8">
        <f t="shared" si="8"/>
        <v>11936.160000000002</v>
      </c>
      <c r="G93" s="8">
        <f t="shared" si="7"/>
        <v>56144.160000000003</v>
      </c>
      <c r="H93" s="6" t="s">
        <v>141</v>
      </c>
      <c r="I93" s="5"/>
      <c r="J93" s="6" t="s">
        <v>142</v>
      </c>
      <c r="K93" s="70" t="s">
        <v>328</v>
      </c>
    </row>
    <row r="94" spans="1:11" ht="25.2" x14ac:dyDescent="0.2">
      <c r="A94" s="1" t="s">
        <v>84</v>
      </c>
      <c r="B94" s="82" t="s">
        <v>177</v>
      </c>
      <c r="C94" s="61">
        <v>54</v>
      </c>
      <c r="D94" s="57">
        <v>2977</v>
      </c>
      <c r="E94" s="9">
        <f t="shared" si="9"/>
        <v>160758</v>
      </c>
      <c r="F94" s="8">
        <f t="shared" si="8"/>
        <v>43404.66</v>
      </c>
      <c r="G94" s="8">
        <f t="shared" si="7"/>
        <v>204162.66</v>
      </c>
      <c r="H94" s="6" t="s">
        <v>141</v>
      </c>
      <c r="I94" s="5"/>
      <c r="J94" s="6" t="s">
        <v>142</v>
      </c>
      <c r="K94" s="70" t="s">
        <v>329</v>
      </c>
    </row>
    <row r="95" spans="1:11" ht="25.2" x14ac:dyDescent="0.2">
      <c r="A95" s="1" t="s">
        <v>85</v>
      </c>
      <c r="B95" s="82" t="s">
        <v>330</v>
      </c>
      <c r="C95" s="61">
        <v>54</v>
      </c>
      <c r="D95" s="57">
        <v>2354</v>
      </c>
      <c r="E95" s="9">
        <f t="shared" si="9"/>
        <v>127116</v>
      </c>
      <c r="F95" s="8">
        <f t="shared" si="8"/>
        <v>34321.32</v>
      </c>
      <c r="G95" s="8">
        <f t="shared" si="7"/>
        <v>161437.32</v>
      </c>
      <c r="H95" s="6" t="s">
        <v>141</v>
      </c>
      <c r="I95" s="5"/>
      <c r="J95" s="6" t="s">
        <v>142</v>
      </c>
      <c r="K95" s="70" t="s">
        <v>331</v>
      </c>
    </row>
    <row r="96" spans="1:11" ht="33" customHeight="1" x14ac:dyDescent="0.2">
      <c r="A96" s="1" t="s">
        <v>86</v>
      </c>
      <c r="B96" s="72" t="s">
        <v>178</v>
      </c>
      <c r="C96" s="61">
        <v>72</v>
      </c>
      <c r="D96" s="57">
        <v>2291</v>
      </c>
      <c r="E96" s="9">
        <f t="shared" si="9"/>
        <v>164952</v>
      </c>
      <c r="F96" s="8">
        <f t="shared" si="8"/>
        <v>44537.04</v>
      </c>
      <c r="G96" s="8">
        <f t="shared" si="7"/>
        <v>209489.04</v>
      </c>
      <c r="H96" s="6" t="s">
        <v>141</v>
      </c>
      <c r="I96" s="5"/>
      <c r="J96" s="6" t="s">
        <v>142</v>
      </c>
      <c r="K96" s="70" t="s">
        <v>332</v>
      </c>
    </row>
    <row r="97" spans="1:11" ht="19.8" x14ac:dyDescent="0.3">
      <c r="B97" s="63" t="s">
        <v>48</v>
      </c>
      <c r="C97" s="5"/>
      <c r="D97" s="56"/>
      <c r="E97" s="9"/>
      <c r="F97" s="8"/>
      <c r="G97" s="8"/>
      <c r="H97" s="6"/>
      <c r="I97" s="5"/>
      <c r="J97" s="6"/>
    </row>
    <row r="98" spans="1:11" ht="25.2" x14ac:dyDescent="0.2">
      <c r="A98" s="1" t="s">
        <v>87</v>
      </c>
      <c r="B98" s="69" t="s">
        <v>179</v>
      </c>
      <c r="C98" s="55">
        <v>12</v>
      </c>
      <c r="D98" s="57">
        <v>2441</v>
      </c>
      <c r="E98" s="9">
        <f t="shared" si="9"/>
        <v>29292</v>
      </c>
      <c r="F98" s="8">
        <f t="shared" si="8"/>
        <v>7908.84</v>
      </c>
      <c r="G98" s="8">
        <f t="shared" si="7"/>
        <v>37200.839999999997</v>
      </c>
      <c r="H98" s="6" t="s">
        <v>141</v>
      </c>
      <c r="I98" s="5"/>
      <c r="J98" s="6" t="s">
        <v>142</v>
      </c>
      <c r="K98" s="70" t="s">
        <v>333</v>
      </c>
    </row>
    <row r="99" spans="1:11" ht="25.2" x14ac:dyDescent="0.2">
      <c r="A99" s="1" t="s">
        <v>88</v>
      </c>
      <c r="B99" s="69" t="s">
        <v>180</v>
      </c>
      <c r="C99" s="55">
        <v>72</v>
      </c>
      <c r="D99" s="57">
        <v>591</v>
      </c>
      <c r="E99" s="9">
        <f t="shared" si="9"/>
        <v>42552</v>
      </c>
      <c r="F99" s="8">
        <f t="shared" si="8"/>
        <v>11489.04</v>
      </c>
      <c r="G99" s="8">
        <f t="shared" si="7"/>
        <v>54041.04</v>
      </c>
      <c r="H99" s="6" t="s">
        <v>141</v>
      </c>
      <c r="I99" s="5"/>
      <c r="J99" s="6" t="s">
        <v>142</v>
      </c>
      <c r="K99" s="70" t="s">
        <v>338</v>
      </c>
    </row>
    <row r="100" spans="1:11" ht="26.4" customHeight="1" x14ac:dyDescent="0.2">
      <c r="A100" s="1" t="s">
        <v>89</v>
      </c>
      <c r="B100" s="69" t="s">
        <v>181</v>
      </c>
      <c r="C100" s="55">
        <v>72</v>
      </c>
      <c r="D100" s="57">
        <v>992</v>
      </c>
      <c r="E100" s="9">
        <f t="shared" si="9"/>
        <v>71424</v>
      </c>
      <c r="F100" s="8">
        <f t="shared" si="8"/>
        <v>19284.48</v>
      </c>
      <c r="G100" s="8">
        <f t="shared" si="7"/>
        <v>90708.479999999996</v>
      </c>
      <c r="H100" s="6" t="s">
        <v>141</v>
      </c>
      <c r="I100" s="5"/>
      <c r="J100" s="6" t="s">
        <v>142</v>
      </c>
      <c r="K100" s="70" t="s">
        <v>339</v>
      </c>
    </row>
    <row r="101" spans="1:11" ht="25.2" x14ac:dyDescent="0.2">
      <c r="A101" s="1" t="s">
        <v>90</v>
      </c>
      <c r="B101" s="69" t="s">
        <v>182</v>
      </c>
      <c r="C101" s="55">
        <v>6</v>
      </c>
      <c r="D101" s="57">
        <v>3000</v>
      </c>
      <c r="E101" s="9">
        <f t="shared" si="9"/>
        <v>18000</v>
      </c>
      <c r="F101" s="8">
        <f t="shared" si="8"/>
        <v>4860</v>
      </c>
      <c r="G101" s="8">
        <f t="shared" si="7"/>
        <v>22860</v>
      </c>
      <c r="H101" s="6" t="s">
        <v>141</v>
      </c>
      <c r="I101" s="5"/>
      <c r="J101" s="6" t="s">
        <v>142</v>
      </c>
      <c r="K101" s="70" t="s">
        <v>334</v>
      </c>
    </row>
    <row r="102" spans="1:11" ht="25.2" x14ac:dyDescent="0.2">
      <c r="A102" s="1" t="s">
        <v>91</v>
      </c>
      <c r="B102" s="69" t="s">
        <v>183</v>
      </c>
      <c r="C102" s="55">
        <v>3</v>
      </c>
      <c r="D102" s="57">
        <v>4102</v>
      </c>
      <c r="E102" s="9">
        <f t="shared" si="9"/>
        <v>12306</v>
      </c>
      <c r="F102" s="8">
        <f t="shared" si="8"/>
        <v>3322.6200000000003</v>
      </c>
      <c r="G102" s="8">
        <f t="shared" ref="G102:G122" si="10">E102+F102</f>
        <v>15628.62</v>
      </c>
      <c r="H102" s="6" t="s">
        <v>141</v>
      </c>
      <c r="I102" s="5"/>
      <c r="J102" s="6" t="s">
        <v>142</v>
      </c>
      <c r="K102" s="68" t="s">
        <v>340</v>
      </c>
    </row>
    <row r="103" spans="1:11" ht="25.2" x14ac:dyDescent="0.2">
      <c r="A103" s="1" t="s">
        <v>92</v>
      </c>
      <c r="B103" s="69" t="s">
        <v>184</v>
      </c>
      <c r="C103" s="55">
        <v>36</v>
      </c>
      <c r="D103" s="57">
        <v>386</v>
      </c>
      <c r="E103" s="9">
        <f t="shared" si="9"/>
        <v>13896</v>
      </c>
      <c r="F103" s="8">
        <f t="shared" si="8"/>
        <v>3751.92</v>
      </c>
      <c r="G103" s="8">
        <f t="shared" si="10"/>
        <v>17647.919999999998</v>
      </c>
      <c r="H103" s="6" t="s">
        <v>141</v>
      </c>
      <c r="I103" s="5"/>
      <c r="J103" s="6" t="s">
        <v>142</v>
      </c>
      <c r="K103" s="68" t="s">
        <v>341</v>
      </c>
    </row>
    <row r="104" spans="1:11" ht="19.8" x14ac:dyDescent="0.3">
      <c r="B104" s="75" t="s">
        <v>49</v>
      </c>
      <c r="C104" s="55"/>
      <c r="D104" s="56"/>
      <c r="E104" s="9"/>
      <c r="F104" s="8"/>
      <c r="G104" s="8"/>
      <c r="H104" s="6"/>
      <c r="I104" s="5"/>
      <c r="J104" s="6"/>
    </row>
    <row r="105" spans="1:11" ht="25.2" x14ac:dyDescent="0.2">
      <c r="A105" s="1" t="s">
        <v>93</v>
      </c>
      <c r="B105" s="83" t="s">
        <v>335</v>
      </c>
      <c r="C105" s="55">
        <v>1</v>
      </c>
      <c r="D105" s="57">
        <v>67630</v>
      </c>
      <c r="E105" s="9">
        <f t="shared" si="9"/>
        <v>67630</v>
      </c>
      <c r="F105" s="8">
        <f t="shared" si="8"/>
        <v>18260.100000000002</v>
      </c>
      <c r="G105" s="8">
        <f t="shared" si="10"/>
        <v>85890.1</v>
      </c>
      <c r="H105" s="6" t="s">
        <v>141</v>
      </c>
      <c r="I105" s="5"/>
      <c r="J105" s="6" t="s">
        <v>142</v>
      </c>
      <c r="K105" s="70" t="s">
        <v>336</v>
      </c>
    </row>
    <row r="106" spans="1:11" ht="26.4" x14ac:dyDescent="0.3">
      <c r="B106" s="60" t="s">
        <v>50</v>
      </c>
      <c r="C106" s="55"/>
      <c r="D106" s="56"/>
      <c r="E106" s="9"/>
      <c r="F106" s="8"/>
      <c r="G106" s="8"/>
      <c r="H106" s="6"/>
      <c r="I106" s="5"/>
      <c r="J106" s="6" t="s">
        <v>142</v>
      </c>
    </row>
    <row r="107" spans="1:11" ht="25.2" x14ac:dyDescent="0.2">
      <c r="B107" s="6" t="s">
        <v>185</v>
      </c>
      <c r="C107" s="7">
        <v>3</v>
      </c>
      <c r="D107" s="8">
        <v>8158</v>
      </c>
      <c r="E107" s="9">
        <f>C107*D107</f>
        <v>24474</v>
      </c>
      <c r="F107" s="8">
        <f>E107*0.27</f>
        <v>6607.9800000000005</v>
      </c>
      <c r="G107" s="8">
        <f>E107+F107</f>
        <v>31081.98</v>
      </c>
      <c r="H107" s="6" t="s">
        <v>141</v>
      </c>
      <c r="I107" s="6"/>
      <c r="J107" s="6" t="s">
        <v>142</v>
      </c>
      <c r="K107" s="68" t="s">
        <v>342</v>
      </c>
    </row>
    <row r="108" spans="1:11" ht="27.6" customHeight="1" x14ac:dyDescent="0.2">
      <c r="B108" s="6" t="s">
        <v>217</v>
      </c>
      <c r="C108" s="7">
        <v>3</v>
      </c>
      <c r="D108" s="8">
        <v>15953</v>
      </c>
      <c r="E108" s="9">
        <f>C108*D108</f>
        <v>47859</v>
      </c>
      <c r="F108" s="8">
        <f>E108*0.27</f>
        <v>12921.93</v>
      </c>
      <c r="G108" s="8">
        <f>E108+F108</f>
        <v>60780.93</v>
      </c>
      <c r="H108" s="6" t="s">
        <v>141</v>
      </c>
      <c r="I108" s="6"/>
      <c r="J108" s="6" t="s">
        <v>142</v>
      </c>
      <c r="K108" s="70" t="s">
        <v>343</v>
      </c>
    </row>
    <row r="109" spans="1:11" ht="25.2" x14ac:dyDescent="0.2">
      <c r="A109" s="1" t="s">
        <v>94</v>
      </c>
      <c r="B109" s="5" t="s">
        <v>186</v>
      </c>
      <c r="C109" s="55">
        <v>3</v>
      </c>
      <c r="D109" s="57">
        <v>4693</v>
      </c>
      <c r="E109" s="9">
        <f t="shared" si="9"/>
        <v>14079</v>
      </c>
      <c r="F109" s="8">
        <f t="shared" si="8"/>
        <v>3801.3300000000004</v>
      </c>
      <c r="G109" s="8">
        <f t="shared" si="10"/>
        <v>17880.330000000002</v>
      </c>
      <c r="H109" s="6" t="s">
        <v>141</v>
      </c>
      <c r="I109" s="5"/>
      <c r="J109" s="6" t="s">
        <v>142</v>
      </c>
      <c r="K109" s="68" t="s">
        <v>352</v>
      </c>
    </row>
    <row r="110" spans="1:11" ht="26.4" customHeight="1" x14ac:dyDescent="0.2">
      <c r="B110" s="58" t="s">
        <v>188</v>
      </c>
      <c r="C110" s="55">
        <v>3</v>
      </c>
      <c r="D110" s="57">
        <v>4693</v>
      </c>
      <c r="E110" s="9">
        <f t="shared" si="9"/>
        <v>14079</v>
      </c>
      <c r="F110" s="8">
        <f t="shared" si="8"/>
        <v>3801.3300000000004</v>
      </c>
      <c r="G110" s="8">
        <f t="shared" si="10"/>
        <v>17880.330000000002</v>
      </c>
      <c r="H110" s="6" t="s">
        <v>141</v>
      </c>
      <c r="I110" s="5"/>
      <c r="J110" s="6" t="s">
        <v>142</v>
      </c>
      <c r="K110" s="68" t="s">
        <v>351</v>
      </c>
    </row>
    <row r="111" spans="1:11" ht="25.2" x14ac:dyDescent="0.2">
      <c r="A111" s="1" t="s">
        <v>95</v>
      </c>
      <c r="B111" s="5" t="s">
        <v>187</v>
      </c>
      <c r="C111" s="55">
        <v>3</v>
      </c>
      <c r="D111" s="57">
        <v>6504</v>
      </c>
      <c r="E111" s="9">
        <f t="shared" si="9"/>
        <v>19512</v>
      </c>
      <c r="F111" s="8">
        <f t="shared" si="8"/>
        <v>5268.2400000000007</v>
      </c>
      <c r="G111" s="8">
        <f t="shared" si="10"/>
        <v>24780.240000000002</v>
      </c>
      <c r="H111" s="6" t="s">
        <v>141</v>
      </c>
      <c r="I111" s="5"/>
      <c r="J111" s="6" t="s">
        <v>142</v>
      </c>
      <c r="K111" s="70" t="s">
        <v>354</v>
      </c>
    </row>
    <row r="112" spans="1:11" ht="25.2" x14ac:dyDescent="0.2">
      <c r="A112" s="1" t="s">
        <v>96</v>
      </c>
      <c r="B112" s="5" t="s">
        <v>189</v>
      </c>
      <c r="C112" s="55">
        <v>3</v>
      </c>
      <c r="D112" s="57">
        <v>4693</v>
      </c>
      <c r="E112" s="9">
        <f t="shared" si="9"/>
        <v>14079</v>
      </c>
      <c r="F112" s="8">
        <f t="shared" si="8"/>
        <v>3801.3300000000004</v>
      </c>
      <c r="G112" s="8">
        <f t="shared" si="10"/>
        <v>17880.330000000002</v>
      </c>
      <c r="H112" s="6" t="s">
        <v>141</v>
      </c>
      <c r="I112" s="5"/>
      <c r="J112" s="6" t="s">
        <v>142</v>
      </c>
      <c r="K112" s="68" t="s">
        <v>350</v>
      </c>
    </row>
    <row r="113" spans="1:11" ht="25.2" x14ac:dyDescent="0.2">
      <c r="A113" s="1" t="s">
        <v>97</v>
      </c>
      <c r="B113" s="5" t="s">
        <v>190</v>
      </c>
      <c r="C113" s="55">
        <v>3</v>
      </c>
      <c r="D113" s="57">
        <v>4693</v>
      </c>
      <c r="E113" s="9">
        <f t="shared" si="9"/>
        <v>14079</v>
      </c>
      <c r="F113" s="8">
        <f t="shared" si="8"/>
        <v>3801.3300000000004</v>
      </c>
      <c r="G113" s="8">
        <f t="shared" si="10"/>
        <v>17880.330000000002</v>
      </c>
      <c r="H113" s="6" t="s">
        <v>141</v>
      </c>
      <c r="I113" s="5"/>
      <c r="J113" s="6" t="s">
        <v>142</v>
      </c>
      <c r="K113" s="68" t="s">
        <v>350</v>
      </c>
    </row>
    <row r="114" spans="1:11" ht="24" customHeight="1" x14ac:dyDescent="0.2">
      <c r="B114" s="5" t="s">
        <v>191</v>
      </c>
      <c r="C114" s="55">
        <v>3</v>
      </c>
      <c r="D114" s="57">
        <v>4693</v>
      </c>
      <c r="E114" s="9">
        <f t="shared" si="9"/>
        <v>14079</v>
      </c>
      <c r="F114" s="8">
        <f t="shared" si="8"/>
        <v>3801.3300000000004</v>
      </c>
      <c r="G114" s="8">
        <f t="shared" si="10"/>
        <v>17880.330000000002</v>
      </c>
      <c r="H114" s="6" t="s">
        <v>141</v>
      </c>
      <c r="I114" s="5"/>
      <c r="J114" s="6" t="s">
        <v>142</v>
      </c>
      <c r="K114" s="68" t="s">
        <v>349</v>
      </c>
    </row>
    <row r="115" spans="1:11" ht="25.2" x14ac:dyDescent="0.2">
      <c r="A115" s="1" t="s">
        <v>98</v>
      </c>
      <c r="B115" s="5" t="s">
        <v>348</v>
      </c>
      <c r="C115" s="55">
        <v>3</v>
      </c>
      <c r="D115" s="57">
        <v>5354</v>
      </c>
      <c r="E115" s="9">
        <f t="shared" si="9"/>
        <v>16062</v>
      </c>
      <c r="F115" s="8">
        <f t="shared" si="8"/>
        <v>4336.7400000000007</v>
      </c>
      <c r="G115" s="8">
        <f t="shared" si="10"/>
        <v>20398.740000000002</v>
      </c>
      <c r="H115" s="6" t="s">
        <v>141</v>
      </c>
      <c r="I115" s="5"/>
      <c r="J115" s="6" t="s">
        <v>142</v>
      </c>
      <c r="K115" s="68" t="s">
        <v>353</v>
      </c>
    </row>
    <row r="116" spans="1:11" ht="25.2" x14ac:dyDescent="0.2">
      <c r="A116" s="1" t="s">
        <v>99</v>
      </c>
      <c r="B116" s="5" t="s">
        <v>192</v>
      </c>
      <c r="C116" s="55">
        <v>3</v>
      </c>
      <c r="D116" s="57">
        <v>3787</v>
      </c>
      <c r="E116" s="9">
        <f t="shared" si="9"/>
        <v>11361</v>
      </c>
      <c r="F116" s="8">
        <f t="shared" si="8"/>
        <v>3067.4700000000003</v>
      </c>
      <c r="G116" s="8">
        <f t="shared" si="10"/>
        <v>14428.470000000001</v>
      </c>
      <c r="H116" s="6" t="s">
        <v>141</v>
      </c>
      <c r="I116" s="5"/>
      <c r="J116" s="6" t="s">
        <v>142</v>
      </c>
      <c r="K116" s="68" t="s">
        <v>355</v>
      </c>
    </row>
    <row r="117" spans="1:11" ht="25.2" x14ac:dyDescent="0.2">
      <c r="A117" s="1" t="s">
        <v>100</v>
      </c>
      <c r="B117" s="5" t="s">
        <v>193</v>
      </c>
      <c r="C117" s="55">
        <v>9</v>
      </c>
      <c r="D117" s="57">
        <v>10992</v>
      </c>
      <c r="E117" s="9">
        <f t="shared" ref="E117:E148" si="11">C117*D117</f>
        <v>98928</v>
      </c>
      <c r="F117" s="8">
        <f t="shared" ref="F117:F146" si="12">E117*0.27</f>
        <v>26710.560000000001</v>
      </c>
      <c r="G117" s="8">
        <f t="shared" si="10"/>
        <v>125638.56</v>
      </c>
      <c r="H117" s="6" t="s">
        <v>141</v>
      </c>
      <c r="I117" s="5"/>
      <c r="J117" s="6" t="s">
        <v>142</v>
      </c>
      <c r="K117" s="70" t="s">
        <v>356</v>
      </c>
    </row>
    <row r="118" spans="1:11" ht="25.8" x14ac:dyDescent="0.25">
      <c r="A118" s="1" t="s">
        <v>101</v>
      </c>
      <c r="B118" s="84" t="s">
        <v>194</v>
      </c>
      <c r="C118" s="55">
        <v>3</v>
      </c>
      <c r="D118" s="57">
        <v>12339</v>
      </c>
      <c r="E118" s="9">
        <f t="shared" si="11"/>
        <v>37017</v>
      </c>
      <c r="F118" s="8">
        <f t="shared" si="12"/>
        <v>9994.59</v>
      </c>
      <c r="G118" s="8">
        <f t="shared" si="10"/>
        <v>47011.59</v>
      </c>
      <c r="H118" s="6" t="s">
        <v>141</v>
      </c>
      <c r="I118" s="5"/>
      <c r="J118" s="6" t="s">
        <v>142</v>
      </c>
      <c r="K118" s="70" t="s">
        <v>344</v>
      </c>
    </row>
    <row r="119" spans="1:11" ht="25.2" x14ac:dyDescent="0.2">
      <c r="A119" s="1" t="s">
        <v>102</v>
      </c>
      <c r="B119" s="5" t="s">
        <v>195</v>
      </c>
      <c r="C119" s="55">
        <v>6</v>
      </c>
      <c r="D119" s="57">
        <v>14165</v>
      </c>
      <c r="E119" s="9">
        <f t="shared" si="11"/>
        <v>84990</v>
      </c>
      <c r="F119" s="8">
        <f t="shared" si="12"/>
        <v>22947.300000000003</v>
      </c>
      <c r="G119" s="8">
        <f t="shared" si="10"/>
        <v>107937.3</v>
      </c>
      <c r="H119" s="6" t="s">
        <v>141</v>
      </c>
      <c r="I119" s="5"/>
      <c r="J119" s="6" t="s">
        <v>142</v>
      </c>
      <c r="K119" s="70" t="s">
        <v>345</v>
      </c>
    </row>
    <row r="120" spans="1:11" ht="25.2" x14ac:dyDescent="0.2">
      <c r="A120" s="1" t="s">
        <v>103</v>
      </c>
      <c r="B120" s="5" t="s">
        <v>196</v>
      </c>
      <c r="C120" s="55">
        <v>9</v>
      </c>
      <c r="D120" s="57">
        <v>2528</v>
      </c>
      <c r="E120" s="9">
        <f t="shared" si="11"/>
        <v>22752</v>
      </c>
      <c r="F120" s="8">
        <f t="shared" si="12"/>
        <v>6143.04</v>
      </c>
      <c r="G120" s="8">
        <f t="shared" si="10"/>
        <v>28895.040000000001</v>
      </c>
      <c r="H120" s="6" t="s">
        <v>141</v>
      </c>
      <c r="I120" s="5"/>
      <c r="J120" s="6" t="s">
        <v>142</v>
      </c>
      <c r="K120" s="68" t="s">
        <v>369</v>
      </c>
    </row>
    <row r="121" spans="1:11" ht="25.2" x14ac:dyDescent="0.2">
      <c r="A121" s="1" t="s">
        <v>104</v>
      </c>
      <c r="B121" s="5" t="s">
        <v>197</v>
      </c>
      <c r="C121" s="55">
        <v>9</v>
      </c>
      <c r="D121" s="57">
        <v>2528</v>
      </c>
      <c r="E121" s="9">
        <f t="shared" si="11"/>
        <v>22752</v>
      </c>
      <c r="F121" s="8">
        <f t="shared" si="12"/>
        <v>6143.04</v>
      </c>
      <c r="G121" s="8">
        <f t="shared" si="10"/>
        <v>28895.040000000001</v>
      </c>
      <c r="H121" s="6" t="s">
        <v>141</v>
      </c>
      <c r="I121" s="5"/>
      <c r="J121" s="6" t="s">
        <v>142</v>
      </c>
      <c r="K121" s="68" t="s">
        <v>370</v>
      </c>
    </row>
    <row r="122" spans="1:11" ht="25.2" x14ac:dyDescent="0.2">
      <c r="A122" s="1" t="s">
        <v>105</v>
      </c>
      <c r="B122" s="5" t="s">
        <v>372</v>
      </c>
      <c r="C122" s="55">
        <v>3</v>
      </c>
      <c r="D122" s="57">
        <v>2260</v>
      </c>
      <c r="E122" s="9">
        <f t="shared" si="11"/>
        <v>6780</v>
      </c>
      <c r="F122" s="8">
        <f t="shared" si="12"/>
        <v>1830.6000000000001</v>
      </c>
      <c r="G122" s="8">
        <f t="shared" si="10"/>
        <v>8610.6</v>
      </c>
      <c r="H122" s="6" t="s">
        <v>141</v>
      </c>
      <c r="I122" s="5"/>
      <c r="J122" s="6" t="s">
        <v>142</v>
      </c>
      <c r="K122" s="68" t="s">
        <v>371</v>
      </c>
    </row>
    <row r="123" spans="1:11" ht="25.2" x14ac:dyDescent="0.2">
      <c r="A123" s="1" t="s">
        <v>106</v>
      </c>
      <c r="B123" s="5" t="s">
        <v>375</v>
      </c>
      <c r="C123" s="55">
        <v>3</v>
      </c>
      <c r="D123" s="57">
        <v>4024</v>
      </c>
      <c r="E123" s="9">
        <f t="shared" si="11"/>
        <v>12072</v>
      </c>
      <c r="F123" s="8">
        <f t="shared" si="12"/>
        <v>3259.44</v>
      </c>
      <c r="G123" s="8">
        <f t="shared" ref="G123:G160" si="13">E123+F123</f>
        <v>15331.44</v>
      </c>
      <c r="H123" s="6" t="s">
        <v>141</v>
      </c>
      <c r="I123" s="5"/>
      <c r="J123" s="6" t="s">
        <v>142</v>
      </c>
      <c r="K123" s="68" t="s">
        <v>374</v>
      </c>
    </row>
    <row r="124" spans="1:11" ht="25.2" x14ac:dyDescent="0.2">
      <c r="A124" s="1" t="s">
        <v>107</v>
      </c>
      <c r="B124" s="5" t="s">
        <v>198</v>
      </c>
      <c r="C124" s="55">
        <v>3</v>
      </c>
      <c r="D124" s="57">
        <v>3032</v>
      </c>
      <c r="E124" s="9">
        <f t="shared" si="11"/>
        <v>9096</v>
      </c>
      <c r="F124" s="8">
        <f t="shared" si="12"/>
        <v>2455.92</v>
      </c>
      <c r="G124" s="8">
        <f t="shared" si="13"/>
        <v>11551.92</v>
      </c>
      <c r="H124" s="6" t="s">
        <v>141</v>
      </c>
      <c r="I124" s="5"/>
      <c r="J124" s="6" t="s">
        <v>142</v>
      </c>
      <c r="K124" s="68" t="s">
        <v>373</v>
      </c>
    </row>
    <row r="125" spans="1:11" ht="25.2" x14ac:dyDescent="0.2">
      <c r="A125" s="1" t="s">
        <v>108</v>
      </c>
      <c r="B125" s="5" t="s">
        <v>199</v>
      </c>
      <c r="C125" s="55">
        <v>1</v>
      </c>
      <c r="D125" s="57">
        <v>4024</v>
      </c>
      <c r="E125" s="9">
        <f t="shared" si="11"/>
        <v>4024</v>
      </c>
      <c r="F125" s="8">
        <f t="shared" si="12"/>
        <v>1086.48</v>
      </c>
      <c r="G125" s="8">
        <f t="shared" si="13"/>
        <v>5110.4799999999996</v>
      </c>
      <c r="H125" s="6" t="s">
        <v>141</v>
      </c>
      <c r="I125" s="5"/>
      <c r="J125" s="6" t="s">
        <v>142</v>
      </c>
      <c r="K125" s="68" t="s">
        <v>376</v>
      </c>
    </row>
    <row r="126" spans="1:11" ht="25.2" x14ac:dyDescent="0.2">
      <c r="A126" s="1" t="s">
        <v>109</v>
      </c>
      <c r="B126" s="5" t="s">
        <v>200</v>
      </c>
      <c r="C126" s="55">
        <v>1</v>
      </c>
      <c r="D126" s="57">
        <v>4024</v>
      </c>
      <c r="E126" s="9">
        <f t="shared" si="11"/>
        <v>4024</v>
      </c>
      <c r="F126" s="8">
        <f t="shared" si="12"/>
        <v>1086.48</v>
      </c>
      <c r="G126" s="8">
        <f t="shared" si="13"/>
        <v>5110.4799999999996</v>
      </c>
      <c r="H126" s="6" t="s">
        <v>141</v>
      </c>
      <c r="I126" s="5"/>
      <c r="J126" s="6" t="s">
        <v>142</v>
      </c>
      <c r="K126" s="68" t="s">
        <v>377</v>
      </c>
    </row>
    <row r="127" spans="1:11" ht="25.2" x14ac:dyDescent="0.2">
      <c r="A127" s="1" t="s">
        <v>110</v>
      </c>
      <c r="B127" s="5" t="s">
        <v>201</v>
      </c>
      <c r="C127" s="55">
        <v>3</v>
      </c>
      <c r="D127" s="57">
        <v>2299</v>
      </c>
      <c r="E127" s="9">
        <f t="shared" si="11"/>
        <v>6897</v>
      </c>
      <c r="F127" s="8">
        <f t="shared" si="12"/>
        <v>1862.19</v>
      </c>
      <c r="G127" s="8">
        <f t="shared" si="13"/>
        <v>8759.19</v>
      </c>
      <c r="H127" s="6" t="s">
        <v>141</v>
      </c>
      <c r="I127" s="5"/>
      <c r="J127" s="6" t="s">
        <v>142</v>
      </c>
      <c r="K127" s="68" t="s">
        <v>378</v>
      </c>
    </row>
    <row r="128" spans="1:11" ht="25.2" x14ac:dyDescent="0.2">
      <c r="A128" s="1" t="s">
        <v>111</v>
      </c>
      <c r="B128" s="5" t="s">
        <v>202</v>
      </c>
      <c r="C128" s="55">
        <v>3</v>
      </c>
      <c r="D128" s="57">
        <v>2614</v>
      </c>
      <c r="E128" s="9">
        <f t="shared" si="11"/>
        <v>7842</v>
      </c>
      <c r="F128" s="8">
        <f t="shared" si="12"/>
        <v>2117.34</v>
      </c>
      <c r="G128" s="8">
        <f t="shared" si="13"/>
        <v>9959.34</v>
      </c>
      <c r="H128" s="6" t="s">
        <v>141</v>
      </c>
      <c r="I128" s="5"/>
      <c r="J128" s="6" t="s">
        <v>142</v>
      </c>
      <c r="K128" s="70" t="s">
        <v>379</v>
      </c>
    </row>
    <row r="129" spans="1:11" ht="25.2" x14ac:dyDescent="0.2">
      <c r="A129" s="1" t="s">
        <v>112</v>
      </c>
      <c r="B129" s="5" t="s">
        <v>203</v>
      </c>
      <c r="C129" s="55">
        <v>6</v>
      </c>
      <c r="D129" s="57">
        <v>2173</v>
      </c>
      <c r="E129" s="9">
        <f t="shared" si="11"/>
        <v>13038</v>
      </c>
      <c r="F129" s="8">
        <f t="shared" si="12"/>
        <v>3520.26</v>
      </c>
      <c r="G129" s="8">
        <f t="shared" si="13"/>
        <v>16558.260000000002</v>
      </c>
      <c r="H129" s="6" t="s">
        <v>141</v>
      </c>
      <c r="I129" s="5"/>
      <c r="J129" s="6" t="s">
        <v>142</v>
      </c>
      <c r="K129" s="70" t="s">
        <v>380</v>
      </c>
    </row>
    <row r="130" spans="1:11" ht="25.2" x14ac:dyDescent="0.2">
      <c r="A130" s="1" t="s">
        <v>113</v>
      </c>
      <c r="B130" s="5" t="s">
        <v>382</v>
      </c>
      <c r="C130" s="55">
        <v>3</v>
      </c>
      <c r="D130" s="57">
        <v>6661</v>
      </c>
      <c r="E130" s="9">
        <f t="shared" si="11"/>
        <v>19983</v>
      </c>
      <c r="F130" s="8">
        <f t="shared" si="12"/>
        <v>5395.4100000000008</v>
      </c>
      <c r="G130" s="8">
        <f t="shared" si="13"/>
        <v>25378.41</v>
      </c>
      <c r="H130" s="6" t="s">
        <v>141</v>
      </c>
      <c r="I130" s="5"/>
      <c r="J130" s="6" t="s">
        <v>142</v>
      </c>
      <c r="K130" s="70" t="s">
        <v>381</v>
      </c>
    </row>
    <row r="131" spans="1:11" ht="25.2" x14ac:dyDescent="0.2">
      <c r="A131" s="1" t="s">
        <v>114</v>
      </c>
      <c r="B131" s="5" t="s">
        <v>384</v>
      </c>
      <c r="C131" s="55">
        <v>6</v>
      </c>
      <c r="D131" s="57">
        <v>1630</v>
      </c>
      <c r="E131" s="9">
        <f t="shared" si="11"/>
        <v>9780</v>
      </c>
      <c r="F131" s="8">
        <f t="shared" si="12"/>
        <v>2640.6000000000004</v>
      </c>
      <c r="G131" s="8">
        <f t="shared" si="13"/>
        <v>12420.6</v>
      </c>
      <c r="H131" s="6" t="s">
        <v>141</v>
      </c>
      <c r="I131" s="5"/>
      <c r="J131" s="6" t="s">
        <v>142</v>
      </c>
      <c r="K131" s="70" t="s">
        <v>383</v>
      </c>
    </row>
    <row r="132" spans="1:11" ht="25.2" x14ac:dyDescent="0.2">
      <c r="A132" s="1" t="s">
        <v>115</v>
      </c>
      <c r="B132" s="5" t="s">
        <v>204</v>
      </c>
      <c r="C132" s="55">
        <v>6</v>
      </c>
      <c r="D132" s="57">
        <v>9441</v>
      </c>
      <c r="E132" s="9">
        <f t="shared" si="11"/>
        <v>56646</v>
      </c>
      <c r="F132" s="8">
        <f t="shared" si="12"/>
        <v>15294.420000000002</v>
      </c>
      <c r="G132" s="8">
        <f t="shared" si="13"/>
        <v>71940.42</v>
      </c>
      <c r="H132" s="6" t="s">
        <v>141</v>
      </c>
      <c r="I132" s="5"/>
      <c r="J132" s="6" t="s">
        <v>142</v>
      </c>
      <c r="K132" s="70" t="s">
        <v>385</v>
      </c>
    </row>
    <row r="133" spans="1:11" ht="25.2" x14ac:dyDescent="0.2">
      <c r="A133" s="1" t="s">
        <v>116</v>
      </c>
      <c r="B133" s="5" t="s">
        <v>424</v>
      </c>
      <c r="C133" s="55">
        <v>9</v>
      </c>
      <c r="D133" s="57">
        <v>2842</v>
      </c>
      <c r="E133" s="9">
        <f t="shared" si="11"/>
        <v>25578</v>
      </c>
      <c r="F133" s="8">
        <f t="shared" si="12"/>
        <v>6906.06</v>
      </c>
      <c r="G133" s="8">
        <f t="shared" si="13"/>
        <v>32484.06</v>
      </c>
      <c r="H133" s="6" t="s">
        <v>141</v>
      </c>
      <c r="I133" s="5"/>
      <c r="J133" s="6" t="s">
        <v>142</v>
      </c>
      <c r="K133" s="70" t="s">
        <v>423</v>
      </c>
    </row>
    <row r="134" spans="1:11" ht="25.2" x14ac:dyDescent="0.2">
      <c r="A134" s="1" t="s">
        <v>117</v>
      </c>
      <c r="B134" s="5" t="s">
        <v>387</v>
      </c>
      <c r="C134" s="55">
        <v>3</v>
      </c>
      <c r="D134" s="57">
        <v>10654</v>
      </c>
      <c r="E134" s="9">
        <f t="shared" si="11"/>
        <v>31962</v>
      </c>
      <c r="F134" s="8">
        <f t="shared" si="12"/>
        <v>8629.74</v>
      </c>
      <c r="G134" s="8">
        <f t="shared" si="13"/>
        <v>40591.74</v>
      </c>
      <c r="H134" s="6" t="s">
        <v>141</v>
      </c>
      <c r="I134" s="5"/>
      <c r="J134" s="6" t="s">
        <v>142</v>
      </c>
      <c r="K134" s="70" t="s">
        <v>386</v>
      </c>
    </row>
    <row r="135" spans="1:11" ht="25.2" x14ac:dyDescent="0.2">
      <c r="A135" s="1" t="s">
        <v>118</v>
      </c>
      <c r="B135" s="5" t="s">
        <v>389</v>
      </c>
      <c r="C135" s="55">
        <v>3</v>
      </c>
      <c r="D135" s="57">
        <v>2913</v>
      </c>
      <c r="E135" s="9">
        <f t="shared" si="11"/>
        <v>8739</v>
      </c>
      <c r="F135" s="8">
        <f t="shared" si="12"/>
        <v>2359.5300000000002</v>
      </c>
      <c r="G135" s="8">
        <f t="shared" si="13"/>
        <v>11098.53</v>
      </c>
      <c r="H135" s="6" t="s">
        <v>141</v>
      </c>
      <c r="I135" s="5"/>
      <c r="J135" s="6" t="s">
        <v>142</v>
      </c>
      <c r="K135" s="70" t="s">
        <v>388</v>
      </c>
    </row>
    <row r="136" spans="1:11" ht="25.2" x14ac:dyDescent="0.2">
      <c r="A136" s="1" t="s">
        <v>119</v>
      </c>
      <c r="B136" s="5" t="s">
        <v>205</v>
      </c>
      <c r="C136" s="55">
        <v>12</v>
      </c>
      <c r="D136" s="57">
        <v>1551</v>
      </c>
      <c r="E136" s="9">
        <f t="shared" si="11"/>
        <v>18612</v>
      </c>
      <c r="F136" s="8">
        <f t="shared" si="12"/>
        <v>5025.2400000000007</v>
      </c>
      <c r="G136" s="8">
        <f t="shared" si="13"/>
        <v>23637.24</v>
      </c>
      <c r="H136" s="6" t="s">
        <v>141</v>
      </c>
      <c r="I136" s="5"/>
      <c r="J136" s="6" t="s">
        <v>142</v>
      </c>
      <c r="K136" s="70" t="s">
        <v>390</v>
      </c>
    </row>
    <row r="137" spans="1:11" ht="24" customHeight="1" x14ac:dyDescent="0.2">
      <c r="B137" s="5" t="s">
        <v>218</v>
      </c>
      <c r="C137" s="55">
        <v>3</v>
      </c>
      <c r="D137" s="57">
        <v>3268</v>
      </c>
      <c r="E137" s="9">
        <f t="shared" si="11"/>
        <v>9804</v>
      </c>
      <c r="F137" s="8">
        <f t="shared" si="12"/>
        <v>2647.0800000000004</v>
      </c>
      <c r="G137" s="8">
        <f t="shared" si="13"/>
        <v>12451.08</v>
      </c>
      <c r="H137" s="6" t="s">
        <v>141</v>
      </c>
      <c r="I137" s="5"/>
      <c r="J137" s="6" t="s">
        <v>142</v>
      </c>
      <c r="K137" s="70" t="s">
        <v>391</v>
      </c>
    </row>
    <row r="138" spans="1:11" ht="25.2" x14ac:dyDescent="0.2">
      <c r="A138" s="1" t="s">
        <v>120</v>
      </c>
      <c r="B138" s="5" t="s">
        <v>51</v>
      </c>
      <c r="C138" s="55">
        <v>6</v>
      </c>
      <c r="D138" s="57">
        <v>3024</v>
      </c>
      <c r="E138" s="9">
        <f t="shared" si="11"/>
        <v>18144</v>
      </c>
      <c r="F138" s="8">
        <f t="shared" si="12"/>
        <v>4898.88</v>
      </c>
      <c r="G138" s="8">
        <f t="shared" si="13"/>
        <v>23042.880000000001</v>
      </c>
      <c r="H138" s="6" t="s">
        <v>141</v>
      </c>
      <c r="I138" s="5"/>
      <c r="J138" s="6" t="s">
        <v>142</v>
      </c>
      <c r="K138" s="70" t="s">
        <v>404</v>
      </c>
    </row>
    <row r="139" spans="1:11" ht="25.2" x14ac:dyDescent="0.2">
      <c r="A139" s="1" t="s">
        <v>121</v>
      </c>
      <c r="B139" s="5" t="s">
        <v>206</v>
      </c>
      <c r="C139" s="55">
        <v>3</v>
      </c>
      <c r="D139" s="57">
        <v>4811</v>
      </c>
      <c r="E139" s="9">
        <f t="shared" si="11"/>
        <v>14433</v>
      </c>
      <c r="F139" s="8">
        <f t="shared" si="12"/>
        <v>3896.9100000000003</v>
      </c>
      <c r="G139" s="8">
        <f t="shared" si="13"/>
        <v>18329.91</v>
      </c>
      <c r="H139" s="6" t="s">
        <v>141</v>
      </c>
      <c r="I139" s="5"/>
      <c r="J139" s="6" t="s">
        <v>142</v>
      </c>
      <c r="K139" s="70" t="s">
        <v>403</v>
      </c>
    </row>
    <row r="140" spans="1:11" ht="25.8" x14ac:dyDescent="0.25">
      <c r="A140" s="1" t="s">
        <v>122</v>
      </c>
      <c r="B140" s="64" t="s">
        <v>207</v>
      </c>
      <c r="C140" s="55">
        <v>6</v>
      </c>
      <c r="D140" s="57">
        <v>2307</v>
      </c>
      <c r="E140" s="9">
        <f t="shared" si="11"/>
        <v>13842</v>
      </c>
      <c r="F140" s="8">
        <f t="shared" si="12"/>
        <v>3737.34</v>
      </c>
      <c r="G140" s="8">
        <f t="shared" si="13"/>
        <v>17579.34</v>
      </c>
      <c r="H140" s="6" t="s">
        <v>141</v>
      </c>
      <c r="I140" s="5"/>
      <c r="J140" s="6" t="s">
        <v>142</v>
      </c>
      <c r="K140" s="70" t="s">
        <v>397</v>
      </c>
    </row>
    <row r="141" spans="1:11" ht="25.2" customHeight="1" x14ac:dyDescent="0.25">
      <c r="B141" s="84" t="s">
        <v>219</v>
      </c>
      <c r="C141" s="55">
        <v>12</v>
      </c>
      <c r="D141" s="57">
        <v>921</v>
      </c>
      <c r="E141" s="9">
        <f t="shared" si="11"/>
        <v>11052</v>
      </c>
      <c r="F141" s="8">
        <f t="shared" si="12"/>
        <v>2984.0400000000004</v>
      </c>
      <c r="G141" s="8">
        <f t="shared" si="13"/>
        <v>14036.04</v>
      </c>
      <c r="H141" s="6" t="s">
        <v>141</v>
      </c>
      <c r="I141" s="5"/>
      <c r="J141" s="6" t="s">
        <v>142</v>
      </c>
      <c r="K141" s="70" t="s">
        <v>396</v>
      </c>
    </row>
    <row r="142" spans="1:11" ht="25.2" x14ac:dyDescent="0.2">
      <c r="A142" s="1" t="s">
        <v>123</v>
      </c>
      <c r="B142" s="5" t="s">
        <v>52</v>
      </c>
      <c r="C142" s="55">
        <v>3</v>
      </c>
      <c r="D142" s="57">
        <v>12449</v>
      </c>
      <c r="E142" s="9">
        <f t="shared" si="11"/>
        <v>37347</v>
      </c>
      <c r="F142" s="8">
        <f t="shared" si="12"/>
        <v>10083.69</v>
      </c>
      <c r="G142" s="8">
        <f t="shared" si="13"/>
        <v>47430.69</v>
      </c>
      <c r="H142" s="6" t="s">
        <v>141</v>
      </c>
      <c r="I142" s="5"/>
      <c r="J142" s="6" t="s">
        <v>142</v>
      </c>
      <c r="K142" s="70" t="s">
        <v>402</v>
      </c>
    </row>
    <row r="143" spans="1:11" ht="25.2" x14ac:dyDescent="0.2">
      <c r="A143" s="1" t="s">
        <v>124</v>
      </c>
      <c r="B143" s="5" t="s">
        <v>208</v>
      </c>
      <c r="C143" s="55">
        <v>3</v>
      </c>
      <c r="D143" s="57">
        <v>3890</v>
      </c>
      <c r="E143" s="9">
        <f t="shared" si="11"/>
        <v>11670</v>
      </c>
      <c r="F143" s="8">
        <f t="shared" si="12"/>
        <v>3150.9</v>
      </c>
      <c r="G143" s="8">
        <f t="shared" si="13"/>
        <v>14820.9</v>
      </c>
      <c r="H143" s="6" t="s">
        <v>141</v>
      </c>
      <c r="I143" s="5"/>
      <c r="J143" s="6" t="s">
        <v>142</v>
      </c>
      <c r="K143" s="70" t="s">
        <v>412</v>
      </c>
    </row>
    <row r="144" spans="1:11" ht="25.2" x14ac:dyDescent="0.2">
      <c r="A144" s="1" t="s">
        <v>125</v>
      </c>
      <c r="B144" s="5" t="s">
        <v>209</v>
      </c>
      <c r="C144" s="55">
        <v>3</v>
      </c>
      <c r="D144" s="57">
        <v>11717</v>
      </c>
      <c r="E144" s="9">
        <f t="shared" si="11"/>
        <v>35151</v>
      </c>
      <c r="F144" s="8">
        <f t="shared" si="12"/>
        <v>9490.77</v>
      </c>
      <c r="G144" s="8">
        <f t="shared" si="13"/>
        <v>44641.770000000004</v>
      </c>
      <c r="H144" s="6" t="s">
        <v>141</v>
      </c>
      <c r="I144" s="5"/>
      <c r="J144" s="6" t="s">
        <v>142</v>
      </c>
      <c r="K144" s="70" t="s">
        <v>413</v>
      </c>
    </row>
    <row r="145" spans="1:11" ht="25.2" x14ac:dyDescent="0.2">
      <c r="A145" s="1" t="s">
        <v>126</v>
      </c>
      <c r="B145" s="5" t="s">
        <v>400</v>
      </c>
      <c r="C145" s="55">
        <v>3</v>
      </c>
      <c r="D145" s="57">
        <v>3819</v>
      </c>
      <c r="E145" s="9">
        <f t="shared" si="11"/>
        <v>11457</v>
      </c>
      <c r="F145" s="8">
        <f t="shared" si="12"/>
        <v>3093.3900000000003</v>
      </c>
      <c r="G145" s="8">
        <f t="shared" si="13"/>
        <v>14550.39</v>
      </c>
      <c r="H145" s="6" t="s">
        <v>141</v>
      </c>
      <c r="I145" s="5"/>
      <c r="J145" s="6" t="s">
        <v>142</v>
      </c>
      <c r="K145" s="70" t="s">
        <v>399</v>
      </c>
    </row>
    <row r="146" spans="1:11" ht="25.2" x14ac:dyDescent="0.2">
      <c r="A146" s="1" t="s">
        <v>127</v>
      </c>
      <c r="B146" s="5" t="s">
        <v>401</v>
      </c>
      <c r="C146" s="55">
        <v>3</v>
      </c>
      <c r="D146" s="57">
        <v>3709</v>
      </c>
      <c r="E146" s="9">
        <f t="shared" si="11"/>
        <v>11127</v>
      </c>
      <c r="F146" s="8">
        <f t="shared" si="12"/>
        <v>3004.2900000000004</v>
      </c>
      <c r="G146" s="8">
        <f t="shared" si="13"/>
        <v>14131.29</v>
      </c>
      <c r="H146" s="6" t="s">
        <v>141</v>
      </c>
      <c r="I146" s="5"/>
      <c r="J146" s="6" t="s">
        <v>142</v>
      </c>
      <c r="K146" s="70" t="s">
        <v>398</v>
      </c>
    </row>
    <row r="147" spans="1:11" ht="25.2" x14ac:dyDescent="0.2">
      <c r="A147" s="1" t="s">
        <v>128</v>
      </c>
      <c r="B147" s="5" t="s">
        <v>347</v>
      </c>
      <c r="C147" s="55">
        <v>3</v>
      </c>
      <c r="D147" s="57">
        <v>9441</v>
      </c>
      <c r="E147" s="9">
        <f t="shared" si="11"/>
        <v>28323</v>
      </c>
      <c r="F147" s="8">
        <f t="shared" ref="F147:F164" si="14">E147*0.27</f>
        <v>7647.2100000000009</v>
      </c>
      <c r="G147" s="8">
        <f t="shared" si="13"/>
        <v>35970.21</v>
      </c>
      <c r="H147" s="6" t="s">
        <v>141</v>
      </c>
      <c r="I147" s="5"/>
      <c r="J147" s="6" t="s">
        <v>142</v>
      </c>
      <c r="K147" s="70" t="s">
        <v>346</v>
      </c>
    </row>
    <row r="148" spans="1:11" ht="25.2" x14ac:dyDescent="0.2">
      <c r="A148" s="1" t="s">
        <v>129</v>
      </c>
      <c r="B148" s="5" t="s">
        <v>210</v>
      </c>
      <c r="C148" s="55">
        <v>9</v>
      </c>
      <c r="D148" s="57">
        <v>3394</v>
      </c>
      <c r="E148" s="9">
        <f t="shared" si="11"/>
        <v>30546</v>
      </c>
      <c r="F148" s="8">
        <f t="shared" si="14"/>
        <v>8247.42</v>
      </c>
      <c r="G148" s="8">
        <f t="shared" si="13"/>
        <v>38793.42</v>
      </c>
      <c r="H148" s="6" t="s">
        <v>141</v>
      </c>
      <c r="I148" s="5"/>
      <c r="J148" s="6" t="s">
        <v>142</v>
      </c>
      <c r="K148" s="70" t="s">
        <v>395</v>
      </c>
    </row>
    <row r="149" spans="1:11" ht="25.2" x14ac:dyDescent="0.2">
      <c r="A149" s="1" t="s">
        <v>130</v>
      </c>
      <c r="B149" s="5" t="s">
        <v>211</v>
      </c>
      <c r="C149" s="55">
        <v>6</v>
      </c>
      <c r="D149" s="57">
        <v>3851</v>
      </c>
      <c r="E149" s="9">
        <f t="shared" ref="E149:E162" si="15">C149*D149</f>
        <v>23106</v>
      </c>
      <c r="F149" s="8">
        <f t="shared" si="14"/>
        <v>6238.6200000000008</v>
      </c>
      <c r="G149" s="8">
        <f t="shared" si="13"/>
        <v>29344.620000000003</v>
      </c>
      <c r="H149" s="6" t="s">
        <v>141</v>
      </c>
      <c r="I149" s="5"/>
      <c r="J149" s="6" t="s">
        <v>142</v>
      </c>
      <c r="K149" s="70" t="s">
        <v>394</v>
      </c>
    </row>
    <row r="150" spans="1:11" ht="24.6" customHeight="1" x14ac:dyDescent="0.2">
      <c r="B150" s="5" t="s">
        <v>212</v>
      </c>
      <c r="C150" s="55">
        <v>3</v>
      </c>
      <c r="D150" s="57">
        <v>13874</v>
      </c>
      <c r="E150" s="9">
        <f t="shared" si="15"/>
        <v>41622</v>
      </c>
      <c r="F150" s="8">
        <f t="shared" si="14"/>
        <v>11237.94</v>
      </c>
      <c r="G150" s="8">
        <f t="shared" si="13"/>
        <v>52859.94</v>
      </c>
      <c r="H150" s="6" t="s">
        <v>141</v>
      </c>
      <c r="I150" s="5"/>
      <c r="J150" s="6" t="s">
        <v>142</v>
      </c>
      <c r="K150" s="70" t="s">
        <v>393</v>
      </c>
    </row>
    <row r="151" spans="1:11" ht="24.6" customHeight="1" x14ac:dyDescent="0.2">
      <c r="B151" s="5" t="s">
        <v>213</v>
      </c>
      <c r="C151" s="55">
        <v>6</v>
      </c>
      <c r="D151" s="57">
        <v>3614</v>
      </c>
      <c r="E151" s="9">
        <f t="shared" si="15"/>
        <v>21684</v>
      </c>
      <c r="F151" s="8">
        <f t="shared" si="14"/>
        <v>5854.68</v>
      </c>
      <c r="G151" s="8">
        <f t="shared" si="13"/>
        <v>27538.68</v>
      </c>
      <c r="H151" s="6" t="s">
        <v>141</v>
      </c>
      <c r="I151" s="5"/>
      <c r="J151" s="6" t="s">
        <v>142</v>
      </c>
      <c r="K151" s="70" t="s">
        <v>392</v>
      </c>
    </row>
    <row r="152" spans="1:11" ht="25.2" x14ac:dyDescent="0.2">
      <c r="A152" s="1" t="s">
        <v>131</v>
      </c>
      <c r="B152" s="5" t="s">
        <v>368</v>
      </c>
      <c r="C152" s="55">
        <v>3</v>
      </c>
      <c r="D152" s="57">
        <v>4134</v>
      </c>
      <c r="E152" s="9">
        <f t="shared" si="15"/>
        <v>12402</v>
      </c>
      <c r="F152" s="8">
        <f t="shared" si="14"/>
        <v>3348.5400000000004</v>
      </c>
      <c r="G152" s="8">
        <f t="shared" si="13"/>
        <v>15750.54</v>
      </c>
      <c r="H152" s="6" t="s">
        <v>141</v>
      </c>
      <c r="I152" s="5"/>
      <c r="J152" s="6" t="s">
        <v>142</v>
      </c>
      <c r="K152" s="68" t="s">
        <v>367</v>
      </c>
    </row>
    <row r="153" spans="1:11" ht="25.2" x14ac:dyDescent="0.2">
      <c r="A153" s="1" t="s">
        <v>132</v>
      </c>
      <c r="B153" s="5" t="s">
        <v>215</v>
      </c>
      <c r="C153" s="55">
        <v>3</v>
      </c>
      <c r="D153" s="57">
        <v>4323</v>
      </c>
      <c r="E153" s="9">
        <f t="shared" si="15"/>
        <v>12969</v>
      </c>
      <c r="F153" s="8">
        <f t="shared" si="14"/>
        <v>3501.63</v>
      </c>
      <c r="G153" s="8">
        <f t="shared" si="13"/>
        <v>16470.63</v>
      </c>
      <c r="H153" s="6" t="s">
        <v>141</v>
      </c>
      <c r="I153" s="5"/>
      <c r="J153" s="6" t="s">
        <v>142</v>
      </c>
      <c r="K153" s="68" t="s">
        <v>214</v>
      </c>
    </row>
    <row r="154" spans="1:11" ht="25.2" x14ac:dyDescent="0.2">
      <c r="A154" s="1" t="s">
        <v>133</v>
      </c>
      <c r="B154" s="5" t="s">
        <v>216</v>
      </c>
      <c r="C154" s="55">
        <v>3</v>
      </c>
      <c r="D154" s="57">
        <v>7638</v>
      </c>
      <c r="E154" s="9">
        <f t="shared" si="15"/>
        <v>22914</v>
      </c>
      <c r="F154" s="8">
        <f t="shared" si="14"/>
        <v>6186.7800000000007</v>
      </c>
      <c r="G154" s="8">
        <f t="shared" si="13"/>
        <v>29100.78</v>
      </c>
      <c r="H154" s="6" t="s">
        <v>141</v>
      </c>
      <c r="I154" s="5"/>
      <c r="J154" s="6" t="s">
        <v>142</v>
      </c>
      <c r="K154" s="68" t="s">
        <v>364</v>
      </c>
    </row>
    <row r="155" spans="1:11" ht="25.2" x14ac:dyDescent="0.2">
      <c r="A155" s="1" t="s">
        <v>134</v>
      </c>
      <c r="B155" s="5" t="s">
        <v>366</v>
      </c>
      <c r="C155" s="55">
        <v>6</v>
      </c>
      <c r="D155" s="57">
        <v>1835</v>
      </c>
      <c r="E155" s="9">
        <f t="shared" si="15"/>
        <v>11010</v>
      </c>
      <c r="F155" s="8">
        <f t="shared" si="14"/>
        <v>2972.7000000000003</v>
      </c>
      <c r="G155" s="8">
        <f t="shared" si="13"/>
        <v>13982.7</v>
      </c>
      <c r="H155" s="6" t="s">
        <v>141</v>
      </c>
      <c r="I155" s="5"/>
      <c r="J155" s="6" t="s">
        <v>142</v>
      </c>
      <c r="K155" s="68" t="s">
        <v>365</v>
      </c>
    </row>
    <row r="156" spans="1:11" ht="25.2" x14ac:dyDescent="0.2">
      <c r="A156" s="1" t="s">
        <v>135</v>
      </c>
      <c r="B156" s="5" t="s">
        <v>220</v>
      </c>
      <c r="C156" s="55">
        <v>12</v>
      </c>
      <c r="D156" s="57">
        <v>2410</v>
      </c>
      <c r="E156" s="9">
        <f t="shared" si="15"/>
        <v>28920</v>
      </c>
      <c r="F156" s="8">
        <f t="shared" si="14"/>
        <v>7808.4000000000005</v>
      </c>
      <c r="G156" s="8">
        <f t="shared" si="13"/>
        <v>36728.400000000001</v>
      </c>
      <c r="H156" s="6" t="s">
        <v>141</v>
      </c>
      <c r="I156" s="5"/>
      <c r="J156" s="6" t="s">
        <v>142</v>
      </c>
      <c r="K156" s="68" t="s">
        <v>362</v>
      </c>
    </row>
    <row r="157" spans="1:11" ht="25.2" x14ac:dyDescent="0.2">
      <c r="A157" s="1" t="s">
        <v>136</v>
      </c>
      <c r="B157" s="5" t="s">
        <v>53</v>
      </c>
      <c r="C157" s="55">
        <v>3</v>
      </c>
      <c r="D157" s="57">
        <v>8095</v>
      </c>
      <c r="E157" s="9">
        <f t="shared" si="15"/>
        <v>24285</v>
      </c>
      <c r="F157" s="8">
        <f t="shared" si="14"/>
        <v>6556.9500000000007</v>
      </c>
      <c r="G157" s="8">
        <f t="shared" si="13"/>
        <v>30841.95</v>
      </c>
      <c r="H157" s="6" t="s">
        <v>141</v>
      </c>
      <c r="I157" s="5"/>
      <c r="J157" s="6" t="s">
        <v>142</v>
      </c>
      <c r="K157" s="68" t="s">
        <v>363</v>
      </c>
    </row>
    <row r="158" spans="1:11" ht="25.2" x14ac:dyDescent="0.2">
      <c r="A158" s="1" t="s">
        <v>137</v>
      </c>
      <c r="B158" s="5" t="s">
        <v>221</v>
      </c>
      <c r="C158" s="55">
        <v>3</v>
      </c>
      <c r="D158" s="57">
        <v>13535</v>
      </c>
      <c r="E158" s="9">
        <f t="shared" si="15"/>
        <v>40605</v>
      </c>
      <c r="F158" s="8">
        <f t="shared" si="14"/>
        <v>10963.35</v>
      </c>
      <c r="G158" s="8">
        <f t="shared" si="13"/>
        <v>51568.35</v>
      </c>
      <c r="H158" s="6" t="s">
        <v>141</v>
      </c>
      <c r="I158" s="5"/>
      <c r="J158" s="6" t="s">
        <v>142</v>
      </c>
      <c r="K158" s="68" t="s">
        <v>357</v>
      </c>
    </row>
    <row r="159" spans="1:11" ht="25.2" x14ac:dyDescent="0.2">
      <c r="A159" s="1" t="s">
        <v>138</v>
      </c>
      <c r="B159" s="5" t="s">
        <v>358</v>
      </c>
      <c r="C159" s="55">
        <v>3</v>
      </c>
      <c r="D159" s="57">
        <v>4843</v>
      </c>
      <c r="E159" s="9">
        <f t="shared" si="15"/>
        <v>14529</v>
      </c>
      <c r="F159" s="8">
        <f t="shared" si="14"/>
        <v>3922.8300000000004</v>
      </c>
      <c r="G159" s="8">
        <f t="shared" si="13"/>
        <v>18451.830000000002</v>
      </c>
      <c r="H159" s="6" t="s">
        <v>141</v>
      </c>
      <c r="I159" s="5"/>
      <c r="J159" s="6" t="s">
        <v>142</v>
      </c>
      <c r="K159" s="68" t="s">
        <v>359</v>
      </c>
    </row>
    <row r="160" spans="1:11" ht="25.2" x14ac:dyDescent="0.2">
      <c r="A160" s="1" t="s">
        <v>139</v>
      </c>
      <c r="B160" s="5" t="s">
        <v>360</v>
      </c>
      <c r="C160" s="55">
        <v>3</v>
      </c>
      <c r="D160" s="57">
        <v>6118</v>
      </c>
      <c r="E160" s="9">
        <f t="shared" si="15"/>
        <v>18354</v>
      </c>
      <c r="F160" s="8">
        <f t="shared" si="14"/>
        <v>4955.58</v>
      </c>
      <c r="G160" s="8">
        <f t="shared" si="13"/>
        <v>23309.58</v>
      </c>
      <c r="H160" s="6" t="s">
        <v>141</v>
      </c>
      <c r="I160" s="5"/>
      <c r="J160" s="6" t="s">
        <v>142</v>
      </c>
      <c r="K160" s="68" t="s">
        <v>361</v>
      </c>
    </row>
    <row r="161" spans="1:12" ht="19.8" x14ac:dyDescent="0.3">
      <c r="B161" s="60" t="s">
        <v>54</v>
      </c>
      <c r="C161" s="55"/>
      <c r="D161" s="56"/>
      <c r="E161" s="9"/>
      <c r="F161" s="8"/>
      <c r="G161" s="8"/>
      <c r="H161" s="6"/>
      <c r="I161" s="5"/>
      <c r="J161" s="6"/>
    </row>
    <row r="162" spans="1:12" ht="25.2" x14ac:dyDescent="0.2">
      <c r="A162" s="1" t="s">
        <v>140</v>
      </c>
      <c r="B162" s="58" t="s">
        <v>222</v>
      </c>
      <c r="C162" s="55">
        <v>4</v>
      </c>
      <c r="D162" s="57">
        <v>85031</v>
      </c>
      <c r="E162" s="9">
        <f t="shared" si="15"/>
        <v>340124</v>
      </c>
      <c r="F162" s="8">
        <f t="shared" si="14"/>
        <v>91833.48000000001</v>
      </c>
      <c r="G162" s="8">
        <f>E162+F162</f>
        <v>431957.48</v>
      </c>
      <c r="H162" s="6" t="s">
        <v>141</v>
      </c>
      <c r="I162" s="5"/>
      <c r="J162" s="6" t="s">
        <v>142</v>
      </c>
      <c r="K162" s="70" t="s">
        <v>337</v>
      </c>
    </row>
    <row r="163" spans="1:12" x14ac:dyDescent="0.2">
      <c r="B163" s="92"/>
      <c r="C163" s="59"/>
      <c r="D163" s="93"/>
      <c r="E163" s="9"/>
      <c r="F163" s="8"/>
      <c r="G163" s="8"/>
      <c r="H163" s="6"/>
      <c r="I163" s="5"/>
      <c r="J163" s="6"/>
      <c r="K163" s="68"/>
    </row>
    <row r="164" spans="1:12" x14ac:dyDescent="0.2">
      <c r="A164" s="10" t="s">
        <v>31</v>
      </c>
      <c r="B164" s="11"/>
      <c r="C164" s="12">
        <f>SUM(C5:C162)</f>
        <v>1664</v>
      </c>
      <c r="D164" s="13"/>
      <c r="E164" s="9">
        <f>SUM(E5:E162)</f>
        <v>14061435</v>
      </c>
      <c r="F164" s="9">
        <f t="shared" si="14"/>
        <v>3796587.45</v>
      </c>
      <c r="G164" s="9">
        <f>SUM(G5:G162)</f>
        <v>17858022.449999984</v>
      </c>
      <c r="H164" s="14"/>
      <c r="I164" s="14"/>
      <c r="J164" s="14"/>
      <c r="K164" s="49"/>
      <c r="L164" s="50"/>
    </row>
    <row r="165" spans="1:12" x14ac:dyDescent="0.2">
      <c r="A165" s="15"/>
      <c r="B165" s="15"/>
      <c r="C165" s="15"/>
      <c r="D165" s="15"/>
      <c r="E165" s="15"/>
      <c r="F165" s="15"/>
      <c r="G165" s="15"/>
    </row>
    <row r="166" spans="1:12" x14ac:dyDescent="0.2">
      <c r="A166" s="4"/>
      <c r="B166" s="4"/>
      <c r="C166" s="4"/>
      <c r="D166" s="4"/>
      <c r="E166" s="4"/>
      <c r="F166" s="4"/>
      <c r="G166" s="4"/>
    </row>
    <row r="167" spans="1:12" ht="12.75" customHeight="1" x14ac:dyDescent="0.2">
      <c r="A167" s="99" t="s">
        <v>34</v>
      </c>
      <c r="B167" s="100"/>
      <c r="C167" s="100"/>
      <c r="D167" s="100"/>
      <c r="E167" s="100"/>
      <c r="F167" s="100"/>
      <c r="G167" s="100"/>
    </row>
    <row r="171" spans="1:12" s="17" customFormat="1" ht="13.2" x14ac:dyDescent="0.25">
      <c r="A171" s="16" t="s">
        <v>421</v>
      </c>
      <c r="B171" s="1"/>
      <c r="C171" s="1"/>
      <c r="D171" s="1"/>
      <c r="E171" s="1"/>
      <c r="F171" s="1"/>
      <c r="G171" s="1"/>
      <c r="H171" s="1"/>
      <c r="I171" s="1"/>
      <c r="J171" s="1"/>
    </row>
    <row r="172" spans="1:12" customFormat="1" ht="13.8" thickBot="1" x14ac:dyDescent="0.3">
      <c r="A172" s="65"/>
      <c r="B172" s="1"/>
      <c r="C172" s="1"/>
      <c r="D172" s="1"/>
      <c r="E172" s="1"/>
      <c r="F172" s="1"/>
      <c r="G172" s="1"/>
      <c r="H172" s="1"/>
      <c r="I172" s="66"/>
      <c r="J172" s="1"/>
      <c r="K172" s="17"/>
    </row>
    <row r="173" spans="1:12" ht="13.2" x14ac:dyDescent="0.25">
      <c r="I173" s="67" t="s">
        <v>35</v>
      </c>
      <c r="K173" s="20"/>
    </row>
    <row r="177" spans="9:9" x14ac:dyDescent="0.2">
      <c r="I177" s="1">
        <v>4</v>
      </c>
    </row>
  </sheetData>
  <sheetProtection insertRows="0"/>
  <mergeCells count="3">
    <mergeCell ref="A1:J1"/>
    <mergeCell ref="A2:J2"/>
    <mergeCell ref="A167:G167"/>
  </mergeCells>
  <hyperlinks>
    <hyperlink ref="K65" r:id="rId1" xr:uid="{00000000-0004-0000-0000-00003F000000}"/>
    <hyperlink ref="K71" r:id="rId2" xr:uid="{00000000-0004-0000-0000-000046000000}"/>
    <hyperlink ref="K153" r:id="rId3" xr:uid="{00000000-0004-0000-0000-0000C9000000}"/>
    <hyperlink ref="K15" r:id="rId4" xr:uid="{6698C918-9180-4470-BCCF-D3A102C6EE23}"/>
    <hyperlink ref="K88" r:id="rId5" xr:uid="{9EFB10E5-EF7B-4236-9E98-CC9AE4EB788A}"/>
    <hyperlink ref="K30" r:id="rId6" xr:uid="{836B6487-BFF8-4803-8167-DA3FB5828086}"/>
    <hyperlink ref="K6" r:id="rId7" xr:uid="{DE344487-E68D-408A-8422-5F6304E21751}"/>
    <hyperlink ref="K119" r:id="rId8" xr:uid="{8935402A-B14C-45DB-AFB7-26FA4DD5BB31}"/>
    <hyperlink ref="K150" r:id="rId9" xr:uid="{FCE180FA-C18D-4F3C-8DB2-76250DC6D208}"/>
    <hyperlink ref="K134" r:id="rId10" xr:uid="{99A1167F-D89B-43B1-A147-3A426646CD2B}"/>
    <hyperlink ref="K133" r:id="rId11" xr:uid="{480E106B-6178-4E67-B7AF-A10F62E9ACAF}"/>
    <hyperlink ref="K52" r:id="rId12" xr:uid="{09DAB670-A21D-4A94-A1C2-505FEEEB81B9}"/>
    <hyperlink ref="K56" r:id="rId13" xr:uid="{FA0C2A8A-8D50-4782-AB15-4592FD6AD8CB}"/>
    <hyperlink ref="K9" r:id="rId14" xr:uid="{B086507E-DB29-4DB7-B2E8-20DF287874C8}"/>
    <hyperlink ref="K7" r:id="rId15" xr:uid="{E694433D-A422-4A69-8379-7A5728D597E9}"/>
    <hyperlink ref="K118" r:id="rId16" xr:uid="{F7767B5E-4262-4767-B15A-EC70ACA112D7}"/>
    <hyperlink ref="K162" r:id="rId17" xr:uid="{BD7D8A7E-4B47-40D6-9B9D-7E48A89300EF}"/>
    <hyperlink ref="K108" r:id="rId18" xr:uid="{57DC0AE6-2C29-4D5C-8D49-63F88097F58F}"/>
  </hyperlinks>
  <pageMargins left="0.74803149606299213" right="0.74803149606299213" top="0.98425196850393704" bottom="0.98425196850393704" header="0.51181102362204722" footer="0.51181102362204722"/>
  <pageSetup paperSize="8" scale="50" orientation="portrait" r:id="rId19"/>
  <headerFooter alignWithMargins="0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289"/>
  <sheetViews>
    <sheetView zoomScale="60" zoomScaleNormal="60" zoomScaleSheetLayoutView="100" workbookViewId="0">
      <selection activeCell="B290" sqref="B290:B291"/>
    </sheetView>
  </sheetViews>
  <sheetFormatPr defaultColWidth="9.109375" defaultRowHeight="12.6" x14ac:dyDescent="0.2"/>
  <cols>
    <col min="1" max="1" width="4.44140625" style="1" customWidth="1"/>
    <col min="2" max="2" width="40.88671875" style="1" customWidth="1"/>
    <col min="3" max="3" width="10.109375" style="1" customWidth="1"/>
    <col min="4" max="7" width="16.6640625" style="1" customWidth="1"/>
    <col min="8" max="10" width="37.44140625" style="1" customWidth="1"/>
    <col min="11" max="16384" width="9.109375" style="1"/>
  </cols>
  <sheetData>
    <row r="1" spans="1:10" x14ac:dyDescent="0.2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x14ac:dyDescent="0.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8"/>
    </row>
    <row r="3" spans="1:10" s="4" customFormat="1" ht="75.599999999999994" x14ac:dyDescent="0.2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3" t="s">
        <v>9</v>
      </c>
      <c r="J3" s="3" t="s">
        <v>10</v>
      </c>
    </row>
    <row r="4" spans="1:10" ht="16.2" x14ac:dyDescent="0.3">
      <c r="A4" s="5"/>
      <c r="B4" s="22"/>
      <c r="C4" s="7"/>
      <c r="D4" s="8"/>
      <c r="E4" s="9"/>
      <c r="F4" s="8"/>
      <c r="G4" s="8"/>
      <c r="H4" s="6"/>
      <c r="I4" s="6"/>
      <c r="J4" s="6"/>
    </row>
    <row r="5" spans="1:10" x14ac:dyDescent="0.2">
      <c r="A5" s="5"/>
      <c r="B5" s="6"/>
      <c r="C5" s="7"/>
      <c r="D5" s="8"/>
      <c r="E5" s="9"/>
      <c r="F5" s="8"/>
      <c r="G5" s="8"/>
      <c r="H5" s="6"/>
      <c r="I5" s="6"/>
      <c r="J5" s="6"/>
    </row>
    <row r="6" spans="1:10" x14ac:dyDescent="0.2">
      <c r="A6" s="5"/>
      <c r="B6" s="6"/>
      <c r="C6" s="7"/>
      <c r="D6" s="8"/>
      <c r="E6" s="9"/>
      <c r="F6" s="8"/>
      <c r="G6" s="8"/>
      <c r="H6" s="6"/>
      <c r="I6" s="6"/>
      <c r="J6" s="6"/>
    </row>
    <row r="7" spans="1:10" x14ac:dyDescent="0.2">
      <c r="A7" s="5"/>
      <c r="B7" s="6"/>
      <c r="C7" s="7"/>
      <c r="D7" s="8"/>
      <c r="E7" s="9"/>
      <c r="F7" s="8"/>
      <c r="G7" s="8"/>
      <c r="H7" s="6"/>
      <c r="I7" s="6"/>
      <c r="J7" s="6"/>
    </row>
    <row r="8" spans="1:10" x14ac:dyDescent="0.2">
      <c r="A8" s="5"/>
      <c r="B8" s="6"/>
      <c r="C8" s="7"/>
      <c r="D8" s="8"/>
      <c r="E8" s="9"/>
      <c r="F8" s="8"/>
      <c r="G8" s="8"/>
      <c r="H8" s="6"/>
      <c r="I8" s="6"/>
      <c r="J8" s="6"/>
    </row>
    <row r="9" spans="1:10" x14ac:dyDescent="0.2">
      <c r="A9" s="5"/>
      <c r="B9" s="6"/>
      <c r="C9" s="7"/>
      <c r="D9" s="8"/>
      <c r="E9" s="9"/>
      <c r="F9" s="8"/>
      <c r="G9" s="8"/>
      <c r="H9" s="6"/>
      <c r="I9" s="6"/>
      <c r="J9" s="6"/>
    </row>
    <row r="10" spans="1:10" x14ac:dyDescent="0.2">
      <c r="A10" s="5"/>
      <c r="B10" s="6"/>
      <c r="C10" s="7"/>
      <c r="D10" s="8"/>
      <c r="E10" s="9"/>
      <c r="F10" s="8"/>
      <c r="G10" s="8"/>
      <c r="H10" s="6"/>
      <c r="I10" s="6"/>
      <c r="J10" s="6"/>
    </row>
    <row r="11" spans="1:10" x14ac:dyDescent="0.2">
      <c r="A11" s="5"/>
      <c r="B11" s="6"/>
      <c r="C11" s="7"/>
      <c r="D11" s="8"/>
      <c r="E11" s="9"/>
      <c r="F11" s="8"/>
      <c r="G11" s="8"/>
      <c r="H11" s="6"/>
      <c r="I11" s="6"/>
      <c r="J11" s="6"/>
    </row>
    <row r="12" spans="1:10" x14ac:dyDescent="0.2">
      <c r="A12" s="5"/>
      <c r="B12" s="6"/>
      <c r="C12" s="7"/>
      <c r="D12" s="8"/>
      <c r="E12" s="9"/>
      <c r="F12" s="8"/>
      <c r="G12" s="8"/>
      <c r="H12" s="6"/>
      <c r="I12" s="6"/>
      <c r="J12" s="6"/>
    </row>
    <row r="13" spans="1:10" x14ac:dyDescent="0.2">
      <c r="A13" s="5"/>
      <c r="B13" s="6"/>
      <c r="C13" s="7"/>
      <c r="D13" s="8"/>
      <c r="E13" s="9"/>
      <c r="F13" s="8"/>
      <c r="G13" s="8"/>
      <c r="H13" s="6"/>
      <c r="I13" s="6"/>
      <c r="J13" s="6"/>
    </row>
    <row r="14" spans="1:10" x14ac:dyDescent="0.2">
      <c r="A14" s="5"/>
      <c r="B14" s="6"/>
      <c r="C14" s="7"/>
      <c r="D14" s="8"/>
      <c r="E14" s="9"/>
      <c r="F14" s="8"/>
      <c r="G14" s="8"/>
      <c r="H14" s="6"/>
      <c r="I14" s="6"/>
      <c r="J14" s="6"/>
    </row>
    <row r="15" spans="1:10" x14ac:dyDescent="0.2">
      <c r="A15" s="5"/>
      <c r="B15" s="6"/>
      <c r="C15" s="7"/>
      <c r="D15" s="8"/>
      <c r="E15" s="9"/>
      <c r="F15" s="8"/>
      <c r="G15" s="8"/>
      <c r="H15" s="6"/>
      <c r="I15" s="6"/>
      <c r="J15" s="6"/>
    </row>
    <row r="16" spans="1:10" x14ac:dyDescent="0.2">
      <c r="A16" s="5"/>
      <c r="B16" s="6"/>
      <c r="C16" s="7"/>
      <c r="D16" s="8"/>
      <c r="E16" s="9"/>
      <c r="F16" s="8"/>
      <c r="G16" s="8"/>
      <c r="H16" s="6"/>
      <c r="I16" s="6"/>
      <c r="J16" s="6"/>
    </row>
    <row r="17" spans="1:10" x14ac:dyDescent="0.2">
      <c r="A17" s="5"/>
      <c r="B17" s="6"/>
      <c r="C17" s="7"/>
      <c r="D17" s="8"/>
      <c r="E17" s="9"/>
      <c r="F17" s="8"/>
      <c r="G17" s="8"/>
      <c r="H17" s="6"/>
      <c r="I17" s="6"/>
      <c r="J17" s="6"/>
    </row>
    <row r="18" spans="1:10" x14ac:dyDescent="0.2">
      <c r="A18" s="5"/>
      <c r="B18" s="6"/>
      <c r="C18" s="7"/>
      <c r="D18" s="8"/>
      <c r="E18" s="9"/>
      <c r="F18" s="8"/>
      <c r="G18" s="8"/>
      <c r="H18" s="6"/>
      <c r="I18" s="6"/>
      <c r="J18" s="6"/>
    </row>
    <row r="19" spans="1:10" x14ac:dyDescent="0.2">
      <c r="A19" s="5"/>
      <c r="B19" s="6"/>
      <c r="C19" s="7"/>
      <c r="D19" s="8"/>
      <c r="E19" s="9"/>
      <c r="F19" s="8"/>
      <c r="G19" s="8"/>
      <c r="H19" s="6"/>
      <c r="I19" s="6"/>
      <c r="J19" s="6"/>
    </row>
    <row r="20" spans="1:10" x14ac:dyDescent="0.2">
      <c r="A20" s="5"/>
      <c r="B20" s="6"/>
      <c r="C20" s="7"/>
      <c r="D20" s="8"/>
      <c r="E20" s="9"/>
      <c r="F20" s="8"/>
      <c r="G20" s="8"/>
      <c r="H20" s="6"/>
      <c r="I20" s="6"/>
      <c r="J20" s="6"/>
    </row>
    <row r="21" spans="1:10" ht="16.2" x14ac:dyDescent="0.3">
      <c r="A21" s="5"/>
      <c r="B21" s="22"/>
      <c r="C21" s="7"/>
      <c r="D21" s="8"/>
      <c r="E21" s="9"/>
      <c r="F21" s="8"/>
      <c r="G21" s="8"/>
      <c r="H21" s="6"/>
      <c r="I21" s="6"/>
      <c r="J21" s="6"/>
    </row>
    <row r="22" spans="1:10" x14ac:dyDescent="0.2">
      <c r="A22" s="5"/>
      <c r="B22" s="6"/>
      <c r="C22" s="7"/>
      <c r="D22" s="8"/>
      <c r="E22" s="9"/>
      <c r="F22" s="8"/>
      <c r="G22" s="8"/>
      <c r="H22" s="6"/>
      <c r="I22" s="6"/>
      <c r="J22" s="6"/>
    </row>
    <row r="23" spans="1:10" x14ac:dyDescent="0.2">
      <c r="A23" s="5"/>
      <c r="B23" s="6"/>
      <c r="C23" s="7"/>
      <c r="D23" s="8"/>
      <c r="E23" s="9"/>
      <c r="F23" s="8"/>
      <c r="G23" s="8"/>
      <c r="H23" s="6"/>
      <c r="I23" s="6"/>
      <c r="J23" s="6"/>
    </row>
    <row r="24" spans="1:10" x14ac:dyDescent="0.2">
      <c r="A24" s="5"/>
      <c r="B24" s="6"/>
      <c r="C24" s="7"/>
      <c r="D24" s="8"/>
      <c r="E24" s="9"/>
      <c r="F24" s="8"/>
      <c r="G24" s="8"/>
      <c r="H24" s="6"/>
      <c r="I24" s="6"/>
      <c r="J24" s="6"/>
    </row>
    <row r="25" spans="1:10" x14ac:dyDescent="0.2">
      <c r="A25" s="5"/>
      <c r="B25" s="6"/>
      <c r="C25" s="7"/>
      <c r="D25" s="8"/>
      <c r="E25" s="9"/>
      <c r="F25" s="8"/>
      <c r="G25" s="8"/>
      <c r="H25" s="6"/>
      <c r="I25" s="6"/>
      <c r="J25" s="6"/>
    </row>
    <row r="26" spans="1:10" x14ac:dyDescent="0.2">
      <c r="A26" s="5"/>
      <c r="B26" s="6"/>
      <c r="C26" s="7"/>
      <c r="D26" s="8"/>
      <c r="E26" s="9"/>
      <c r="F26" s="8"/>
      <c r="G26" s="8"/>
      <c r="H26" s="6"/>
      <c r="I26" s="6"/>
      <c r="J26" s="6"/>
    </row>
    <row r="27" spans="1:10" x14ac:dyDescent="0.2">
      <c r="A27" s="5"/>
      <c r="B27" s="6"/>
      <c r="C27" s="7"/>
      <c r="D27" s="8"/>
      <c r="E27" s="9"/>
      <c r="F27" s="8"/>
      <c r="G27" s="8"/>
      <c r="H27" s="6"/>
      <c r="I27" s="6"/>
      <c r="J27" s="6"/>
    </row>
    <row r="28" spans="1:10" x14ac:dyDescent="0.2">
      <c r="A28" s="5"/>
      <c r="B28" s="6"/>
      <c r="C28" s="7"/>
      <c r="D28" s="8"/>
      <c r="E28" s="9"/>
      <c r="F28" s="8"/>
      <c r="G28" s="8"/>
      <c r="H28" s="6"/>
      <c r="I28" s="6"/>
      <c r="J28" s="6"/>
    </row>
    <row r="29" spans="1:10" x14ac:dyDescent="0.2">
      <c r="A29" s="5"/>
      <c r="B29" s="6"/>
      <c r="C29" s="7"/>
      <c r="D29" s="8"/>
      <c r="E29" s="9"/>
      <c r="F29" s="8"/>
      <c r="G29" s="8"/>
      <c r="H29" s="6"/>
      <c r="I29" s="6"/>
      <c r="J29" s="6"/>
    </row>
    <row r="30" spans="1:10" ht="12.6" customHeight="1" x14ac:dyDescent="0.2">
      <c r="A30" s="5"/>
      <c r="B30" s="6"/>
      <c r="C30" s="7"/>
      <c r="D30" s="8"/>
      <c r="E30" s="9"/>
      <c r="F30" s="8"/>
      <c r="G30" s="8"/>
      <c r="H30" s="6"/>
      <c r="I30" s="6"/>
      <c r="J30" s="6"/>
    </row>
    <row r="31" spans="1:10" x14ac:dyDescent="0.2">
      <c r="A31" s="5"/>
      <c r="B31" s="6"/>
      <c r="C31" s="7"/>
      <c r="D31" s="8"/>
      <c r="E31" s="9"/>
      <c r="F31" s="8"/>
      <c r="G31" s="8"/>
      <c r="H31" s="6"/>
      <c r="I31" s="6"/>
      <c r="J31" s="6"/>
    </row>
    <row r="32" spans="1:10" x14ac:dyDescent="0.2">
      <c r="A32" s="5"/>
      <c r="B32" s="6"/>
      <c r="C32" s="7"/>
      <c r="D32" s="8"/>
      <c r="E32" s="9"/>
      <c r="F32" s="8"/>
      <c r="G32" s="8"/>
      <c r="H32" s="6"/>
      <c r="I32" s="6"/>
      <c r="J32" s="6"/>
    </row>
    <row r="33" spans="1:10" x14ac:dyDescent="0.2">
      <c r="A33" s="5"/>
      <c r="B33" s="6"/>
      <c r="C33" s="7"/>
      <c r="D33" s="8"/>
      <c r="E33" s="9"/>
      <c r="F33" s="8"/>
      <c r="G33" s="8"/>
      <c r="H33" s="6"/>
      <c r="I33" s="6"/>
      <c r="J33" s="6"/>
    </row>
    <row r="34" spans="1:10" x14ac:dyDescent="0.2">
      <c r="A34" s="5"/>
      <c r="B34" s="6"/>
      <c r="C34" s="7"/>
      <c r="D34" s="8"/>
      <c r="E34" s="9"/>
      <c r="F34" s="8"/>
      <c r="G34" s="8"/>
      <c r="H34" s="6"/>
      <c r="I34" s="6"/>
      <c r="J34" s="6"/>
    </row>
    <row r="35" spans="1:10" x14ac:dyDescent="0.2">
      <c r="A35" s="5"/>
      <c r="B35" s="6"/>
      <c r="C35" s="7"/>
      <c r="D35" s="8"/>
      <c r="E35" s="9"/>
      <c r="F35" s="8"/>
      <c r="G35" s="8"/>
      <c r="H35" s="6"/>
      <c r="I35" s="6"/>
      <c r="J35" s="6"/>
    </row>
    <row r="36" spans="1:10" x14ac:dyDescent="0.2">
      <c r="A36" s="5"/>
      <c r="B36" s="6"/>
      <c r="C36" s="7"/>
      <c r="D36" s="8"/>
      <c r="E36" s="9"/>
      <c r="F36" s="8"/>
      <c r="G36" s="8"/>
      <c r="H36" s="6"/>
      <c r="I36" s="6"/>
      <c r="J36" s="6"/>
    </row>
    <row r="37" spans="1:10" x14ac:dyDescent="0.2">
      <c r="A37" s="5"/>
      <c r="B37" s="6"/>
      <c r="C37" s="7"/>
      <c r="D37" s="8"/>
      <c r="E37" s="9"/>
      <c r="F37" s="8"/>
      <c r="G37" s="8"/>
      <c r="H37" s="6"/>
      <c r="I37" s="6"/>
      <c r="J37" s="6"/>
    </row>
    <row r="38" spans="1:10" x14ac:dyDescent="0.2">
      <c r="A38" s="5"/>
      <c r="B38" s="6"/>
      <c r="C38" s="7"/>
      <c r="D38" s="8"/>
      <c r="E38" s="9"/>
      <c r="F38" s="8"/>
      <c r="G38" s="8"/>
      <c r="H38" s="6"/>
      <c r="I38" s="6"/>
      <c r="J38" s="6"/>
    </row>
    <row r="39" spans="1:10" x14ac:dyDescent="0.2">
      <c r="A39" s="5"/>
      <c r="B39" s="23"/>
      <c r="C39" s="7"/>
      <c r="D39" s="8"/>
      <c r="E39" s="9"/>
      <c r="F39" s="8"/>
      <c r="G39" s="8"/>
      <c r="H39" s="6"/>
      <c r="I39" s="6"/>
      <c r="J39" s="6"/>
    </row>
    <row r="40" spans="1:10" x14ac:dyDescent="0.2">
      <c r="A40" s="5"/>
      <c r="B40" s="6"/>
      <c r="C40" s="7"/>
      <c r="D40" s="8"/>
      <c r="E40" s="9"/>
      <c r="F40" s="8"/>
      <c r="G40" s="8"/>
      <c r="H40" s="6"/>
      <c r="I40" s="6"/>
      <c r="J40" s="6"/>
    </row>
    <row r="41" spans="1:10" x14ac:dyDescent="0.2">
      <c r="A41" s="5"/>
      <c r="B41" s="6"/>
      <c r="C41" s="7"/>
      <c r="D41" s="8"/>
      <c r="E41" s="9"/>
      <c r="F41" s="8"/>
      <c r="G41" s="8"/>
      <c r="H41" s="6"/>
      <c r="I41" s="6"/>
      <c r="J41" s="6"/>
    </row>
    <row r="42" spans="1:10" x14ac:dyDescent="0.2">
      <c r="A42" s="5"/>
      <c r="B42" s="6"/>
      <c r="C42" s="7"/>
      <c r="D42" s="8"/>
      <c r="E42" s="9"/>
      <c r="F42" s="8"/>
      <c r="G42" s="8"/>
      <c r="H42" s="6"/>
      <c r="I42" s="6"/>
      <c r="J42" s="6"/>
    </row>
    <row r="43" spans="1:10" x14ac:dyDescent="0.2">
      <c r="A43" s="5"/>
      <c r="B43" s="6"/>
      <c r="C43" s="7"/>
      <c r="D43" s="8"/>
      <c r="E43" s="9"/>
      <c r="F43" s="8"/>
      <c r="G43" s="8"/>
      <c r="H43" s="6"/>
      <c r="I43" s="6"/>
      <c r="J43" s="6"/>
    </row>
    <row r="44" spans="1:10" x14ac:dyDescent="0.2">
      <c r="A44" s="5"/>
      <c r="B44" s="6"/>
      <c r="C44" s="7"/>
      <c r="D44" s="8"/>
      <c r="E44" s="9"/>
      <c r="F44" s="8"/>
      <c r="G44" s="8"/>
      <c r="H44" s="6"/>
      <c r="I44" s="6"/>
      <c r="J44" s="6"/>
    </row>
    <row r="45" spans="1:10" x14ac:dyDescent="0.2">
      <c r="A45" s="5"/>
      <c r="B45" s="6"/>
      <c r="C45" s="7"/>
      <c r="D45" s="8"/>
      <c r="E45" s="9"/>
      <c r="F45" s="8"/>
      <c r="G45" s="8"/>
      <c r="H45" s="6"/>
      <c r="I45" s="6"/>
      <c r="J45" s="6"/>
    </row>
    <row r="46" spans="1:10" x14ac:dyDescent="0.2">
      <c r="A46" s="5"/>
      <c r="B46" s="6"/>
      <c r="C46" s="7"/>
      <c r="D46" s="8"/>
      <c r="E46" s="9"/>
      <c r="F46" s="8"/>
      <c r="G46" s="8"/>
      <c r="H46" s="6"/>
      <c r="I46" s="6"/>
      <c r="J46" s="6"/>
    </row>
    <row r="47" spans="1:10" x14ac:dyDescent="0.2">
      <c r="A47" s="5"/>
      <c r="B47" s="6"/>
      <c r="C47" s="7"/>
      <c r="D47" s="8"/>
      <c r="E47" s="9"/>
      <c r="F47" s="8"/>
      <c r="G47" s="8"/>
      <c r="H47" s="6"/>
      <c r="I47" s="6"/>
      <c r="J47" s="6"/>
    </row>
    <row r="48" spans="1:10" x14ac:dyDescent="0.2">
      <c r="A48" s="5"/>
      <c r="B48" s="6"/>
      <c r="C48" s="7"/>
      <c r="D48" s="8"/>
      <c r="E48" s="9"/>
      <c r="F48" s="8"/>
      <c r="G48" s="8"/>
      <c r="H48" s="6"/>
      <c r="I48" s="6"/>
      <c r="J48" s="6"/>
    </row>
    <row r="49" spans="1:10" x14ac:dyDescent="0.2">
      <c r="A49" s="5"/>
      <c r="B49" s="6"/>
      <c r="C49" s="7"/>
      <c r="D49" s="8"/>
      <c r="E49" s="9"/>
      <c r="F49" s="8"/>
      <c r="G49" s="8"/>
      <c r="H49" s="6"/>
      <c r="I49" s="6"/>
      <c r="J49" s="6"/>
    </row>
    <row r="50" spans="1:10" x14ac:dyDescent="0.2">
      <c r="A50" s="5"/>
      <c r="B50" s="6"/>
      <c r="C50" s="7"/>
      <c r="D50" s="8"/>
      <c r="E50" s="9"/>
      <c r="F50" s="8"/>
      <c r="G50" s="8"/>
      <c r="H50" s="6"/>
      <c r="I50" s="6"/>
      <c r="J50" s="6"/>
    </row>
    <row r="51" spans="1:10" x14ac:dyDescent="0.2">
      <c r="A51" s="5"/>
      <c r="B51" s="6"/>
      <c r="C51" s="7"/>
      <c r="D51" s="8"/>
      <c r="E51" s="9"/>
      <c r="F51" s="8"/>
      <c r="G51" s="8"/>
      <c r="H51" s="6"/>
      <c r="I51" s="6"/>
      <c r="J51" s="6"/>
    </row>
    <row r="52" spans="1:10" x14ac:dyDescent="0.2">
      <c r="A52" s="5"/>
      <c r="B52" s="6"/>
      <c r="C52" s="7"/>
      <c r="D52" s="8"/>
      <c r="E52" s="9"/>
      <c r="F52" s="8"/>
      <c r="G52" s="8"/>
      <c r="H52" s="6"/>
      <c r="I52" s="6"/>
      <c r="J52" s="6"/>
    </row>
    <row r="53" spans="1:10" x14ac:dyDescent="0.2">
      <c r="A53" s="5"/>
      <c r="B53" s="6"/>
      <c r="C53" s="7"/>
      <c r="D53" s="8"/>
      <c r="E53" s="9"/>
      <c r="F53" s="8"/>
      <c r="G53" s="8"/>
      <c r="H53" s="6"/>
      <c r="I53" s="6"/>
      <c r="J53" s="6"/>
    </row>
    <row r="54" spans="1:10" x14ac:dyDescent="0.2">
      <c r="A54" s="5"/>
      <c r="B54" s="6"/>
      <c r="C54" s="7"/>
      <c r="D54" s="8"/>
      <c r="E54" s="9"/>
      <c r="F54" s="8"/>
      <c r="G54" s="8"/>
      <c r="H54" s="6"/>
      <c r="I54" s="6"/>
      <c r="J54" s="6"/>
    </row>
    <row r="55" spans="1:10" x14ac:dyDescent="0.2">
      <c r="A55" s="5"/>
      <c r="B55" s="6"/>
      <c r="C55" s="7"/>
      <c r="D55" s="8"/>
      <c r="E55" s="9"/>
      <c r="F55" s="8"/>
      <c r="G55" s="8"/>
      <c r="H55" s="6"/>
      <c r="I55" s="6"/>
      <c r="J55" s="6"/>
    </row>
    <row r="56" spans="1:10" x14ac:dyDescent="0.2">
      <c r="A56" s="5"/>
      <c r="B56" s="6"/>
      <c r="C56" s="7"/>
      <c r="D56" s="8"/>
      <c r="E56" s="9"/>
      <c r="F56" s="8"/>
      <c r="G56" s="8"/>
      <c r="H56" s="6"/>
      <c r="I56" s="6"/>
      <c r="J56" s="6"/>
    </row>
    <row r="57" spans="1:10" x14ac:dyDescent="0.2">
      <c r="A57" s="5"/>
      <c r="B57" s="6"/>
      <c r="C57" s="7"/>
      <c r="D57" s="8"/>
      <c r="E57" s="9"/>
      <c r="F57" s="8"/>
      <c r="G57" s="8"/>
      <c r="H57" s="6"/>
      <c r="I57" s="6"/>
      <c r="J57" s="6"/>
    </row>
    <row r="58" spans="1:10" x14ac:dyDescent="0.2">
      <c r="A58" s="5"/>
      <c r="B58" s="6"/>
      <c r="C58" s="7"/>
      <c r="D58" s="8"/>
      <c r="E58" s="9"/>
      <c r="F58" s="8"/>
      <c r="G58" s="8"/>
      <c r="H58" s="6"/>
      <c r="I58" s="6"/>
      <c r="J58" s="6"/>
    </row>
    <row r="59" spans="1:10" x14ac:dyDescent="0.2">
      <c r="A59" s="5"/>
      <c r="B59" s="6"/>
      <c r="C59" s="7"/>
      <c r="D59" s="8"/>
      <c r="E59" s="9"/>
      <c r="F59" s="8"/>
      <c r="G59" s="8"/>
      <c r="H59" s="6"/>
      <c r="I59" s="6"/>
      <c r="J59" s="6"/>
    </row>
    <row r="60" spans="1:10" x14ac:dyDescent="0.2">
      <c r="A60" s="5"/>
      <c r="B60" s="6"/>
      <c r="C60" s="7"/>
      <c r="D60" s="8"/>
      <c r="E60" s="9"/>
      <c r="F60" s="8"/>
      <c r="G60" s="8"/>
      <c r="H60" s="6"/>
      <c r="I60" s="6"/>
      <c r="J60" s="6"/>
    </row>
    <row r="61" spans="1:10" x14ac:dyDescent="0.2">
      <c r="A61" s="5"/>
      <c r="B61" s="6"/>
      <c r="C61" s="7"/>
      <c r="D61" s="8"/>
      <c r="E61" s="9"/>
      <c r="F61" s="8"/>
      <c r="G61" s="8"/>
      <c r="H61" s="6"/>
      <c r="I61" s="6"/>
      <c r="J61" s="6"/>
    </row>
    <row r="62" spans="1:10" ht="16.2" x14ac:dyDescent="0.3">
      <c r="A62" s="5"/>
      <c r="B62" s="27"/>
      <c r="C62" s="25"/>
      <c r="D62" s="26"/>
      <c r="E62" s="9"/>
      <c r="F62" s="8"/>
      <c r="G62" s="8"/>
      <c r="H62" s="6"/>
      <c r="I62" s="6"/>
      <c r="J62" s="6"/>
    </row>
    <row r="63" spans="1:10" x14ac:dyDescent="0.2">
      <c r="A63" s="5"/>
      <c r="B63" s="24"/>
      <c r="C63" s="25"/>
      <c r="D63" s="26"/>
      <c r="E63" s="9"/>
      <c r="F63" s="8"/>
      <c r="G63" s="8"/>
      <c r="H63" s="6"/>
      <c r="I63" s="6"/>
      <c r="J63" s="6"/>
    </row>
    <row r="64" spans="1:10" x14ac:dyDescent="0.2">
      <c r="A64" s="5"/>
      <c r="B64" s="24"/>
      <c r="C64" s="25"/>
      <c r="D64" s="26"/>
      <c r="E64" s="9"/>
      <c r="F64" s="8"/>
      <c r="G64" s="8"/>
      <c r="H64" s="6"/>
      <c r="I64" s="6"/>
      <c r="J64" s="6"/>
    </row>
    <row r="65" spans="1:10" x14ac:dyDescent="0.2">
      <c r="A65" s="5"/>
      <c r="B65" s="24"/>
      <c r="C65" s="25"/>
      <c r="D65" s="26"/>
      <c r="E65" s="9"/>
      <c r="F65" s="8"/>
      <c r="G65" s="8"/>
      <c r="H65" s="6"/>
      <c r="I65" s="6"/>
      <c r="J65" s="6"/>
    </row>
    <row r="66" spans="1:10" x14ac:dyDescent="0.2">
      <c r="A66" s="5"/>
      <c r="B66" s="24"/>
      <c r="C66" s="25"/>
      <c r="D66" s="26"/>
      <c r="E66" s="9"/>
      <c r="F66" s="8"/>
      <c r="G66" s="8"/>
      <c r="H66" s="6"/>
      <c r="I66" s="6"/>
      <c r="J66" s="6"/>
    </row>
    <row r="67" spans="1:10" x14ac:dyDescent="0.2">
      <c r="A67" s="5"/>
      <c r="B67" s="24"/>
      <c r="C67" s="25"/>
      <c r="D67" s="26"/>
      <c r="E67" s="9"/>
      <c r="F67" s="8"/>
      <c r="G67" s="8"/>
      <c r="H67" s="6"/>
      <c r="I67" s="6"/>
      <c r="J67" s="6"/>
    </row>
    <row r="68" spans="1:10" x14ac:dyDescent="0.2">
      <c r="A68" s="5"/>
      <c r="B68" s="24"/>
      <c r="C68" s="25"/>
      <c r="D68" s="26"/>
      <c r="E68" s="9"/>
      <c r="F68" s="8"/>
      <c r="G68" s="8"/>
      <c r="H68" s="6"/>
      <c r="I68" s="6"/>
      <c r="J68" s="6"/>
    </row>
    <row r="69" spans="1:10" x14ac:dyDescent="0.2">
      <c r="A69" s="5"/>
      <c r="B69" s="24"/>
      <c r="C69" s="25"/>
      <c r="D69" s="26"/>
      <c r="E69" s="9"/>
      <c r="F69" s="8"/>
      <c r="G69" s="8"/>
      <c r="H69" s="6"/>
      <c r="I69" s="6"/>
      <c r="J69" s="6"/>
    </row>
    <row r="70" spans="1:10" ht="13.2" x14ac:dyDescent="0.25">
      <c r="A70" s="5"/>
      <c r="B70" s="28"/>
      <c r="C70" s="29"/>
      <c r="D70" s="30"/>
      <c r="E70" s="9"/>
      <c r="F70" s="8"/>
      <c r="G70" s="8"/>
    </row>
    <row r="71" spans="1:10" ht="13.2" x14ac:dyDescent="0.25">
      <c r="A71" s="5"/>
      <c r="B71" s="31"/>
      <c r="C71" s="32"/>
      <c r="D71" s="30"/>
      <c r="E71" s="9"/>
      <c r="F71" s="8"/>
      <c r="G71" s="8"/>
    </row>
    <row r="72" spans="1:10" ht="13.2" x14ac:dyDescent="0.25">
      <c r="A72" s="5"/>
      <c r="B72"/>
      <c r="C72" s="33"/>
      <c r="D72" s="34"/>
      <c r="E72" s="9"/>
      <c r="F72" s="8"/>
      <c r="G72" s="8"/>
    </row>
    <row r="73" spans="1:10" ht="13.2" x14ac:dyDescent="0.25">
      <c r="A73" s="5"/>
      <c r="B73" s="31"/>
      <c r="C73" s="33"/>
      <c r="D73" s="34"/>
      <c r="E73" s="9"/>
      <c r="F73" s="8"/>
      <c r="G73" s="8"/>
    </row>
    <row r="74" spans="1:10" ht="13.2" x14ac:dyDescent="0.25">
      <c r="A74" s="5"/>
      <c r="B74" s="31"/>
      <c r="C74" s="32"/>
      <c r="D74" s="30"/>
      <c r="E74" s="9"/>
      <c r="F74" s="8"/>
      <c r="G74" s="8"/>
    </row>
    <row r="75" spans="1:10" ht="13.2" x14ac:dyDescent="0.25">
      <c r="A75" s="5"/>
      <c r="B75" s="35"/>
      <c r="C75" s="36"/>
      <c r="D75" s="30"/>
      <c r="E75" s="9"/>
      <c r="F75" s="8"/>
      <c r="G75" s="8"/>
    </row>
    <row r="76" spans="1:10" ht="13.2" x14ac:dyDescent="0.25">
      <c r="A76" s="5"/>
      <c r="B76" s="37"/>
      <c r="C76" s="36"/>
      <c r="D76" s="30"/>
      <c r="E76" s="9"/>
      <c r="F76" s="8"/>
      <c r="G76" s="8"/>
    </row>
    <row r="77" spans="1:10" ht="13.2" x14ac:dyDescent="0.25">
      <c r="A77" s="5"/>
      <c r="B77" s="28"/>
      <c r="C77" s="36"/>
      <c r="D77" s="30"/>
      <c r="E77" s="9"/>
      <c r="F77" s="8"/>
      <c r="G77" s="8"/>
    </row>
    <row r="78" spans="1:10" ht="13.2" x14ac:dyDescent="0.25">
      <c r="A78" s="5"/>
      <c r="B78" s="28"/>
      <c r="C78" s="36"/>
      <c r="D78" s="30"/>
      <c r="E78" s="9"/>
      <c r="F78" s="8"/>
      <c r="G78" s="8"/>
    </row>
    <row r="79" spans="1:10" ht="13.2" x14ac:dyDescent="0.25">
      <c r="A79" s="5"/>
      <c r="B79" s="28"/>
      <c r="C79" s="32"/>
      <c r="D79" s="30"/>
      <c r="E79" s="9"/>
      <c r="F79" s="8"/>
      <c r="G79" s="8"/>
    </row>
    <row r="80" spans="1:10" ht="13.2" x14ac:dyDescent="0.25">
      <c r="A80" s="5"/>
      <c r="B80" s="31"/>
      <c r="C80" s="32"/>
      <c r="D80" s="30"/>
      <c r="E80" s="9"/>
      <c r="F80" s="8"/>
      <c r="G80" s="8"/>
    </row>
    <row r="81" spans="1:7" ht="13.2" x14ac:dyDescent="0.25">
      <c r="A81" s="5"/>
      <c r="B81" s="31"/>
      <c r="C81" s="32"/>
      <c r="D81" s="30"/>
      <c r="E81" s="9"/>
      <c r="F81" s="8"/>
      <c r="G81" s="8"/>
    </row>
    <row r="82" spans="1:7" ht="13.2" x14ac:dyDescent="0.25">
      <c r="A82" s="5"/>
      <c r="B82" s="31"/>
      <c r="C82" s="32"/>
      <c r="D82" s="30"/>
      <c r="E82" s="9"/>
      <c r="F82" s="8"/>
      <c r="G82" s="8"/>
    </row>
    <row r="83" spans="1:7" ht="13.2" x14ac:dyDescent="0.25">
      <c r="A83" s="5"/>
      <c r="B83" s="31"/>
      <c r="C83" s="32"/>
      <c r="D83" s="30"/>
      <c r="E83" s="9"/>
      <c r="F83" s="8"/>
      <c r="G83" s="8"/>
    </row>
    <row r="84" spans="1:7" ht="13.2" x14ac:dyDescent="0.25">
      <c r="A84" s="5"/>
      <c r="B84" s="31"/>
      <c r="C84" s="32"/>
      <c r="D84" s="30"/>
      <c r="E84" s="9"/>
      <c r="F84" s="8"/>
      <c r="G84" s="8"/>
    </row>
    <row r="85" spans="1:7" ht="13.2" x14ac:dyDescent="0.25">
      <c r="A85" s="5"/>
      <c r="B85" s="31"/>
      <c r="C85" s="32"/>
      <c r="D85" s="30"/>
      <c r="E85" s="9"/>
      <c r="F85" s="8"/>
      <c r="G85" s="8"/>
    </row>
    <row r="86" spans="1:7" ht="13.2" x14ac:dyDescent="0.25">
      <c r="A86" s="5"/>
      <c r="B86" s="31"/>
      <c r="C86" s="32"/>
      <c r="D86" s="30"/>
      <c r="E86" s="9"/>
      <c r="F86" s="8"/>
      <c r="G86" s="8"/>
    </row>
    <row r="87" spans="1:7" ht="14.4" x14ac:dyDescent="0.3">
      <c r="B87" s="38"/>
      <c r="C87" s="32"/>
      <c r="D87" s="30"/>
      <c r="E87" s="9"/>
      <c r="F87" s="8"/>
      <c r="G87" s="8"/>
    </row>
    <row r="88" spans="1:7" ht="13.2" x14ac:dyDescent="0.25">
      <c r="B88" s="39"/>
      <c r="C88" s="33"/>
      <c r="D88" s="30"/>
      <c r="E88" s="9"/>
      <c r="F88" s="8"/>
      <c r="G88" s="8"/>
    </row>
    <row r="89" spans="1:7" ht="13.2" x14ac:dyDescent="0.25">
      <c r="B89" s="31"/>
      <c r="C89" s="32"/>
      <c r="D89" s="30"/>
      <c r="E89" s="9"/>
      <c r="F89" s="8"/>
      <c r="G89" s="8"/>
    </row>
    <row r="90" spans="1:7" ht="13.2" x14ac:dyDescent="0.25">
      <c r="B90" s="31"/>
      <c r="C90" s="32"/>
      <c r="D90" s="30"/>
      <c r="E90" s="9"/>
      <c r="F90" s="8"/>
      <c r="G90" s="8"/>
    </row>
    <row r="91" spans="1:7" ht="13.2" x14ac:dyDescent="0.25">
      <c r="B91" s="31"/>
      <c r="C91" s="32"/>
      <c r="D91" s="30"/>
      <c r="E91" s="9"/>
      <c r="F91" s="8"/>
      <c r="G91" s="8"/>
    </row>
    <row r="92" spans="1:7" ht="13.2" x14ac:dyDescent="0.25">
      <c r="B92" s="31"/>
      <c r="C92" s="32"/>
      <c r="D92" s="30"/>
      <c r="E92" s="9"/>
      <c r="F92" s="8"/>
      <c r="G92" s="8"/>
    </row>
    <row r="93" spans="1:7" ht="13.2" x14ac:dyDescent="0.25">
      <c r="B93" s="31"/>
      <c r="C93" s="32"/>
      <c r="D93" s="30"/>
      <c r="E93" s="9"/>
      <c r="F93" s="8"/>
      <c r="G93" s="8"/>
    </row>
    <row r="94" spans="1:7" ht="13.2" x14ac:dyDescent="0.25">
      <c r="B94" s="31"/>
      <c r="C94" s="32"/>
      <c r="D94" s="30"/>
      <c r="E94" s="9"/>
      <c r="F94" s="8"/>
      <c r="G94" s="8"/>
    </row>
    <row r="95" spans="1:7" ht="13.2" x14ac:dyDescent="0.25">
      <c r="B95" s="31"/>
      <c r="C95" s="32"/>
      <c r="D95" s="30"/>
      <c r="E95" s="9"/>
      <c r="F95" s="8"/>
      <c r="G95" s="8"/>
    </row>
    <row r="96" spans="1:7" ht="13.2" x14ac:dyDescent="0.25">
      <c r="B96" s="31"/>
      <c r="C96" s="32"/>
      <c r="D96" s="30"/>
      <c r="E96" s="9"/>
      <c r="F96" s="8"/>
      <c r="G96" s="8"/>
    </row>
    <row r="97" spans="2:7" ht="13.2" x14ac:dyDescent="0.25">
      <c r="B97" s="31"/>
      <c r="C97" s="32"/>
      <c r="D97" s="30"/>
      <c r="E97" s="9"/>
      <c r="F97" s="8"/>
      <c r="G97" s="8"/>
    </row>
    <row r="98" spans="2:7" ht="13.2" x14ac:dyDescent="0.25">
      <c r="B98" s="31"/>
      <c r="C98" s="32"/>
      <c r="D98" s="30"/>
      <c r="E98" s="9"/>
      <c r="F98" s="8"/>
      <c r="G98" s="8"/>
    </row>
    <row r="99" spans="2:7" ht="14.4" x14ac:dyDescent="0.3">
      <c r="B99" s="40"/>
      <c r="C99" s="32"/>
      <c r="D99" s="30"/>
      <c r="E99" s="9"/>
      <c r="F99" s="8"/>
      <c r="G99" s="8"/>
    </row>
    <row r="100" spans="2:7" ht="13.2" x14ac:dyDescent="0.25">
      <c r="B100" s="39"/>
      <c r="C100" s="41"/>
      <c r="D100" s="30"/>
      <c r="E100" s="9"/>
      <c r="F100" s="8"/>
      <c r="G100" s="8"/>
    </row>
    <row r="101" spans="2:7" ht="13.2" x14ac:dyDescent="0.25">
      <c r="B101" s="28"/>
      <c r="C101" s="32"/>
      <c r="D101" s="30"/>
      <c r="E101" s="9"/>
      <c r="F101" s="8"/>
      <c r="G101" s="8"/>
    </row>
    <row r="102" spans="2:7" ht="13.2" x14ac:dyDescent="0.25">
      <c r="B102" s="28"/>
      <c r="C102" s="32"/>
      <c r="D102" s="30"/>
      <c r="E102" s="9"/>
      <c r="F102" s="8"/>
      <c r="G102" s="8"/>
    </row>
    <row r="103" spans="2:7" ht="13.2" x14ac:dyDescent="0.25">
      <c r="B103" s="31"/>
      <c r="C103" s="32"/>
      <c r="D103" s="30"/>
      <c r="E103" s="9"/>
      <c r="F103" s="8"/>
      <c r="G103" s="8"/>
    </row>
    <row r="104" spans="2:7" ht="13.2" x14ac:dyDescent="0.25">
      <c r="B104" s="31"/>
      <c r="C104" s="32"/>
      <c r="D104" s="30"/>
      <c r="E104" s="9"/>
      <c r="F104" s="8"/>
      <c r="G104" s="8"/>
    </row>
    <row r="105" spans="2:7" ht="13.2" x14ac:dyDescent="0.25">
      <c r="B105" s="31"/>
      <c r="C105" s="32"/>
      <c r="D105" s="30"/>
      <c r="E105" s="9"/>
      <c r="F105" s="8"/>
      <c r="G105" s="8"/>
    </row>
    <row r="106" spans="2:7" ht="13.2" x14ac:dyDescent="0.25">
      <c r="B106" s="31"/>
      <c r="C106" s="32"/>
      <c r="D106" s="30"/>
      <c r="E106" s="9"/>
      <c r="F106" s="8"/>
      <c r="G106" s="8"/>
    </row>
    <row r="107" spans="2:7" ht="14.4" x14ac:dyDescent="0.3">
      <c r="B107" s="38"/>
      <c r="C107" s="32"/>
      <c r="D107" s="30"/>
      <c r="E107" s="9"/>
      <c r="F107" s="8"/>
      <c r="G107" s="8"/>
    </row>
    <row r="108" spans="2:7" ht="13.2" x14ac:dyDescent="0.25">
      <c r="B108" s="31"/>
      <c r="C108" s="32"/>
      <c r="D108" s="30"/>
      <c r="E108" s="9"/>
      <c r="F108" s="8"/>
      <c r="G108" s="8"/>
    </row>
    <row r="109" spans="2:7" ht="13.2" x14ac:dyDescent="0.25">
      <c r="B109" s="31"/>
      <c r="C109" s="32"/>
      <c r="D109" s="30"/>
      <c r="E109" s="9"/>
      <c r="F109" s="8"/>
      <c r="G109" s="8"/>
    </row>
    <row r="110" spans="2:7" ht="13.2" x14ac:dyDescent="0.25">
      <c r="B110" s="31"/>
      <c r="C110" s="32"/>
      <c r="D110" s="30"/>
      <c r="E110" s="9"/>
      <c r="F110" s="8"/>
      <c r="G110" s="8"/>
    </row>
    <row r="111" spans="2:7" ht="13.2" x14ac:dyDescent="0.25">
      <c r="B111" s="31"/>
      <c r="C111" s="32"/>
      <c r="D111" s="30"/>
      <c r="E111" s="9"/>
      <c r="F111" s="8"/>
      <c r="G111" s="8"/>
    </row>
    <row r="112" spans="2:7" ht="13.2" x14ac:dyDescent="0.25">
      <c r="B112" s="31"/>
      <c r="C112" s="32"/>
      <c r="D112" s="30"/>
      <c r="E112" s="9"/>
      <c r="F112" s="8"/>
      <c r="G112" s="8"/>
    </row>
    <row r="113" spans="2:7" ht="14.4" x14ac:dyDescent="0.3">
      <c r="B113" s="38"/>
      <c r="C113" s="32"/>
      <c r="D113" s="30"/>
      <c r="E113" s="9"/>
      <c r="F113" s="8"/>
      <c r="G113" s="8"/>
    </row>
    <row r="114" spans="2:7" ht="13.2" x14ac:dyDescent="0.25">
      <c r="B114" s="31"/>
      <c r="C114" s="32"/>
      <c r="D114" s="30"/>
      <c r="E114" s="9"/>
      <c r="F114" s="8"/>
      <c r="G114" s="8"/>
    </row>
    <row r="115" spans="2:7" ht="13.2" x14ac:dyDescent="0.25">
      <c r="B115" s="31"/>
      <c r="C115" s="32"/>
      <c r="D115" s="30"/>
      <c r="E115" s="9"/>
      <c r="F115" s="8"/>
      <c r="G115" s="8"/>
    </row>
    <row r="116" spans="2:7" ht="13.2" x14ac:dyDescent="0.25">
      <c r="B116" s="31"/>
      <c r="C116" s="32"/>
      <c r="D116" s="30"/>
      <c r="E116" s="9"/>
      <c r="F116" s="8"/>
      <c r="G116" s="8"/>
    </row>
    <row r="117" spans="2:7" ht="13.2" x14ac:dyDescent="0.25">
      <c r="B117" s="31"/>
      <c r="C117" s="32"/>
      <c r="D117" s="30"/>
      <c r="E117" s="9"/>
      <c r="F117" s="8"/>
      <c r="G117" s="8"/>
    </row>
    <row r="118" spans="2:7" ht="13.2" x14ac:dyDescent="0.25">
      <c r="B118" s="31"/>
      <c r="C118" s="32"/>
      <c r="D118" s="30"/>
      <c r="E118" s="9"/>
      <c r="F118" s="8"/>
      <c r="G118" s="8"/>
    </row>
    <row r="119" spans="2:7" ht="13.2" x14ac:dyDescent="0.25">
      <c r="B119" s="31"/>
      <c r="C119" s="32"/>
      <c r="D119" s="30"/>
      <c r="E119" s="9"/>
      <c r="F119" s="8"/>
      <c r="G119" s="8"/>
    </row>
    <row r="120" spans="2:7" ht="13.2" x14ac:dyDescent="0.25">
      <c r="B120" s="31"/>
      <c r="C120" s="32"/>
      <c r="D120" s="30"/>
      <c r="E120" s="9"/>
      <c r="F120" s="8"/>
      <c r="G120" s="8"/>
    </row>
    <row r="121" spans="2:7" ht="13.2" x14ac:dyDescent="0.25">
      <c r="B121" s="31"/>
      <c r="C121" s="32"/>
      <c r="D121" s="30"/>
      <c r="E121" s="9"/>
      <c r="F121" s="8"/>
      <c r="G121" s="8"/>
    </row>
    <row r="122" spans="2:7" ht="13.2" x14ac:dyDescent="0.25">
      <c r="B122" s="31"/>
      <c r="C122" s="32"/>
      <c r="D122" s="30"/>
      <c r="E122" s="9"/>
      <c r="F122" s="8"/>
      <c r="G122" s="8"/>
    </row>
    <row r="123" spans="2:7" ht="13.2" x14ac:dyDescent="0.25">
      <c r="B123" s="31"/>
      <c r="C123" s="32"/>
      <c r="D123" s="30"/>
      <c r="E123" s="9"/>
      <c r="F123" s="8"/>
      <c r="G123" s="8"/>
    </row>
    <row r="124" spans="2:7" ht="13.2" x14ac:dyDescent="0.25">
      <c r="B124" s="31"/>
      <c r="C124" s="32"/>
      <c r="D124" s="30"/>
      <c r="E124" s="9"/>
      <c r="F124" s="8"/>
      <c r="G124" s="8"/>
    </row>
    <row r="125" spans="2:7" ht="13.2" x14ac:dyDescent="0.25">
      <c r="B125" s="31"/>
      <c r="C125" s="32"/>
      <c r="D125" s="30"/>
      <c r="E125" s="9"/>
      <c r="F125" s="8"/>
      <c r="G125" s="8"/>
    </row>
    <row r="126" spans="2:7" ht="13.2" x14ac:dyDescent="0.25">
      <c r="B126" s="31"/>
      <c r="C126" s="32"/>
      <c r="D126" s="30"/>
      <c r="E126" s="9"/>
      <c r="F126" s="8"/>
      <c r="G126" s="8"/>
    </row>
    <row r="127" spans="2:7" ht="13.2" x14ac:dyDescent="0.25">
      <c r="B127" s="31"/>
      <c r="C127" s="32"/>
      <c r="D127" s="30"/>
      <c r="E127" s="9"/>
      <c r="F127" s="8"/>
      <c r="G127" s="8"/>
    </row>
    <row r="128" spans="2:7" ht="13.2" x14ac:dyDescent="0.25">
      <c r="B128" s="31"/>
      <c r="C128" s="32"/>
      <c r="D128" s="30"/>
      <c r="E128" s="9"/>
      <c r="F128" s="8"/>
      <c r="G128" s="8"/>
    </row>
    <row r="129" spans="2:7" ht="13.2" x14ac:dyDescent="0.25">
      <c r="B129" s="31"/>
      <c r="C129" s="32"/>
      <c r="D129" s="30"/>
      <c r="E129" s="9"/>
      <c r="F129" s="8"/>
      <c r="G129" s="8"/>
    </row>
    <row r="130" spans="2:7" ht="14.4" x14ac:dyDescent="0.3">
      <c r="B130" s="38"/>
      <c r="C130" s="31"/>
      <c r="D130" s="30"/>
      <c r="E130" s="9"/>
      <c r="F130" s="8"/>
      <c r="G130" s="8"/>
    </row>
    <row r="131" spans="2:7" ht="13.2" x14ac:dyDescent="0.25">
      <c r="B131" s="31"/>
      <c r="C131" s="32"/>
      <c r="D131" s="30"/>
      <c r="E131" s="9"/>
      <c r="F131" s="8"/>
      <c r="G131" s="8"/>
    </row>
    <row r="132" spans="2:7" ht="13.2" x14ac:dyDescent="0.25">
      <c r="B132" s="31"/>
      <c r="C132" s="32"/>
      <c r="D132" s="30"/>
      <c r="E132" s="9"/>
      <c r="F132" s="8"/>
      <c r="G132" s="8"/>
    </row>
    <row r="133" spans="2:7" ht="13.2" x14ac:dyDescent="0.25">
      <c r="B133" s="42"/>
      <c r="C133" s="33"/>
      <c r="D133" s="30"/>
      <c r="E133" s="9"/>
      <c r="F133" s="8"/>
      <c r="G133" s="8"/>
    </row>
    <row r="134" spans="2:7" ht="13.2" x14ac:dyDescent="0.25">
      <c r="B134" s="42"/>
      <c r="C134" s="33"/>
      <c r="D134" s="30"/>
      <c r="E134" s="9"/>
      <c r="F134" s="8"/>
      <c r="G134" s="8"/>
    </row>
    <row r="135" spans="2:7" ht="13.2" x14ac:dyDescent="0.25">
      <c r="B135" s="31"/>
      <c r="C135" s="32"/>
      <c r="D135" s="30"/>
      <c r="E135" s="9"/>
      <c r="F135" s="8"/>
      <c r="G135" s="8"/>
    </row>
    <row r="136" spans="2:7" ht="13.2" x14ac:dyDescent="0.25">
      <c r="B136" s="31"/>
      <c r="C136" s="32"/>
      <c r="D136" s="30"/>
      <c r="E136" s="9"/>
      <c r="F136" s="8"/>
      <c r="G136" s="8"/>
    </row>
    <row r="137" spans="2:7" ht="13.2" x14ac:dyDescent="0.25">
      <c r="B137" s="31"/>
      <c r="C137" s="32"/>
      <c r="D137" s="30"/>
      <c r="E137" s="9"/>
      <c r="F137" s="8"/>
      <c r="G137" s="8"/>
    </row>
    <row r="138" spans="2:7" ht="13.2" x14ac:dyDescent="0.25">
      <c r="B138" s="31"/>
      <c r="C138" s="32"/>
      <c r="D138" s="30"/>
      <c r="E138" s="9"/>
      <c r="F138" s="8"/>
      <c r="G138" s="8"/>
    </row>
    <row r="139" spans="2:7" ht="13.2" x14ac:dyDescent="0.25">
      <c r="B139" s="31"/>
      <c r="C139" s="32"/>
      <c r="D139" s="30"/>
      <c r="E139" s="9"/>
      <c r="F139" s="8"/>
      <c r="G139" s="8"/>
    </row>
    <row r="140" spans="2:7" ht="13.2" x14ac:dyDescent="0.25">
      <c r="B140" s="42"/>
      <c r="C140" s="33"/>
      <c r="D140" s="30"/>
      <c r="E140" s="9"/>
      <c r="F140" s="8"/>
      <c r="G140" s="8"/>
    </row>
    <row r="141" spans="2:7" ht="13.2" x14ac:dyDescent="0.25">
      <c r="B141" s="42"/>
      <c r="C141" s="33"/>
      <c r="D141" s="30"/>
      <c r="E141" s="9"/>
      <c r="F141" s="8"/>
      <c r="G141" s="8"/>
    </row>
    <row r="142" spans="2:7" ht="13.2" x14ac:dyDescent="0.25">
      <c r="B142" s="42"/>
      <c r="C142" s="33"/>
      <c r="D142" s="30"/>
      <c r="E142" s="9"/>
      <c r="F142" s="8"/>
      <c r="G142" s="8"/>
    </row>
    <row r="143" spans="2:7" ht="13.2" x14ac:dyDescent="0.25">
      <c r="B143" s="42"/>
      <c r="C143" s="33"/>
      <c r="D143" s="30"/>
      <c r="E143" s="9"/>
      <c r="F143" s="8"/>
      <c r="G143" s="8"/>
    </row>
    <row r="144" spans="2:7" ht="13.2" x14ac:dyDescent="0.25">
      <c r="B144" s="42"/>
      <c r="C144" s="33"/>
      <c r="D144" s="30"/>
      <c r="E144" s="9"/>
      <c r="F144" s="8"/>
      <c r="G144" s="8"/>
    </row>
    <row r="145" spans="2:7" ht="14.4" x14ac:dyDescent="0.3">
      <c r="B145" s="38"/>
      <c r="C145" s="31"/>
      <c r="D145" s="30"/>
      <c r="E145" s="9"/>
      <c r="F145" s="8"/>
      <c r="G145" s="8"/>
    </row>
    <row r="146" spans="2:7" ht="13.2" x14ac:dyDescent="0.25">
      <c r="B146" s="31"/>
      <c r="C146" s="32"/>
      <c r="D146" s="30"/>
      <c r="E146" s="9"/>
      <c r="F146" s="8"/>
      <c r="G146" s="8"/>
    </row>
    <row r="147" spans="2:7" ht="13.2" x14ac:dyDescent="0.25">
      <c r="B147" s="31"/>
      <c r="C147" s="32"/>
      <c r="D147" s="30"/>
      <c r="E147" s="9"/>
      <c r="F147" s="8"/>
      <c r="G147" s="8"/>
    </row>
    <row r="148" spans="2:7" ht="13.2" x14ac:dyDescent="0.25">
      <c r="B148" s="31"/>
      <c r="C148" s="32"/>
      <c r="D148" s="30"/>
      <c r="E148" s="9"/>
      <c r="F148" s="8"/>
      <c r="G148" s="8"/>
    </row>
    <row r="149" spans="2:7" ht="13.2" x14ac:dyDescent="0.25">
      <c r="B149" s="31"/>
      <c r="C149" s="32"/>
      <c r="D149" s="30"/>
      <c r="E149" s="9"/>
      <c r="F149" s="8"/>
      <c r="G149" s="8"/>
    </row>
    <row r="150" spans="2:7" ht="13.2" x14ac:dyDescent="0.25">
      <c r="B150" s="31"/>
      <c r="C150" s="32"/>
      <c r="D150" s="30"/>
      <c r="E150" s="9"/>
      <c r="F150" s="8"/>
      <c r="G150" s="8"/>
    </row>
    <row r="151" spans="2:7" ht="13.2" x14ac:dyDescent="0.25">
      <c r="B151" s="31"/>
      <c r="C151" s="32"/>
      <c r="D151" s="30"/>
      <c r="E151" s="9"/>
      <c r="F151" s="8"/>
      <c r="G151" s="8"/>
    </row>
    <row r="152" spans="2:7" ht="13.2" x14ac:dyDescent="0.25">
      <c r="B152" s="31"/>
      <c r="C152" s="32"/>
      <c r="D152" s="30"/>
      <c r="E152" s="9"/>
      <c r="F152" s="8"/>
      <c r="G152" s="8"/>
    </row>
    <row r="153" spans="2:7" ht="13.2" x14ac:dyDescent="0.25">
      <c r="B153" s="31"/>
      <c r="C153" s="32"/>
      <c r="D153" s="30"/>
      <c r="E153" s="9"/>
      <c r="F153" s="8"/>
      <c r="G153" s="8"/>
    </row>
    <row r="154" spans="2:7" ht="13.2" x14ac:dyDescent="0.25">
      <c r="B154" s="31"/>
      <c r="C154" s="32"/>
      <c r="D154" s="30"/>
      <c r="E154" s="9"/>
      <c r="F154" s="8"/>
      <c r="G154" s="8"/>
    </row>
    <row r="155" spans="2:7" ht="13.2" x14ac:dyDescent="0.25">
      <c r="B155" s="31"/>
      <c r="C155" s="32"/>
      <c r="D155" s="30"/>
      <c r="E155" s="9"/>
      <c r="F155" s="8"/>
      <c r="G155" s="8"/>
    </row>
    <row r="156" spans="2:7" ht="13.2" x14ac:dyDescent="0.25">
      <c r="B156" s="31"/>
      <c r="C156" s="32"/>
      <c r="D156" s="30"/>
      <c r="E156" s="9"/>
      <c r="F156" s="8"/>
      <c r="G156" s="8"/>
    </row>
    <row r="157" spans="2:7" ht="13.2" x14ac:dyDescent="0.25">
      <c r="B157" s="31"/>
      <c r="C157" s="32"/>
      <c r="D157" s="30"/>
      <c r="E157" s="9"/>
      <c r="F157" s="8"/>
      <c r="G157" s="8"/>
    </row>
    <row r="158" spans="2:7" ht="13.2" x14ac:dyDescent="0.25">
      <c r="B158" s="31"/>
      <c r="C158" s="32"/>
      <c r="D158" s="30"/>
      <c r="E158" s="9"/>
      <c r="F158" s="8"/>
      <c r="G158" s="8"/>
    </row>
    <row r="159" spans="2:7" ht="13.2" x14ac:dyDescent="0.25">
      <c r="B159" s="31"/>
      <c r="C159" s="32"/>
      <c r="D159" s="30"/>
      <c r="E159" s="9"/>
      <c r="F159" s="8"/>
      <c r="G159" s="8"/>
    </row>
    <row r="160" spans="2:7" ht="13.2" x14ac:dyDescent="0.25">
      <c r="B160" s="31"/>
      <c r="C160" s="32"/>
      <c r="D160" s="30"/>
      <c r="E160" s="9"/>
      <c r="F160" s="8"/>
      <c r="G160" s="8"/>
    </row>
    <row r="161" spans="2:7" ht="13.2" x14ac:dyDescent="0.25">
      <c r="B161" s="31"/>
      <c r="C161" s="32"/>
      <c r="D161" s="30"/>
      <c r="E161" s="9"/>
      <c r="F161" s="8"/>
      <c r="G161" s="8"/>
    </row>
    <row r="162" spans="2:7" ht="14.4" x14ac:dyDescent="0.3">
      <c r="B162" s="43"/>
      <c r="C162" s="32"/>
      <c r="D162" s="30"/>
      <c r="E162" s="9"/>
      <c r="F162" s="8"/>
      <c r="G162" s="8"/>
    </row>
    <row r="163" spans="2:7" ht="13.2" x14ac:dyDescent="0.25">
      <c r="B163" s="44"/>
      <c r="C163" s="36"/>
      <c r="D163" s="30"/>
      <c r="E163" s="9"/>
      <c r="F163" s="8"/>
      <c r="G163" s="8"/>
    </row>
    <row r="164" spans="2:7" ht="13.2" x14ac:dyDescent="0.25">
      <c r="B164" s="28"/>
      <c r="C164" s="32"/>
      <c r="D164" s="30"/>
      <c r="E164" s="9"/>
      <c r="F164" s="8"/>
      <c r="G164" s="8"/>
    </row>
    <row r="165" spans="2:7" ht="13.2" x14ac:dyDescent="0.25">
      <c r="B165" s="31"/>
      <c r="C165" s="32"/>
      <c r="D165" s="30"/>
      <c r="E165" s="9"/>
      <c r="F165" s="8"/>
      <c r="G165" s="8"/>
    </row>
    <row r="166" spans="2:7" ht="13.2" x14ac:dyDescent="0.25">
      <c r="B166" s="31"/>
      <c r="C166" s="32"/>
      <c r="D166" s="30"/>
      <c r="E166" s="9"/>
      <c r="F166" s="8"/>
      <c r="G166" s="8"/>
    </row>
    <row r="167" spans="2:7" ht="13.2" x14ac:dyDescent="0.25">
      <c r="B167" s="31"/>
      <c r="C167" s="32"/>
      <c r="D167" s="30"/>
      <c r="E167" s="9"/>
      <c r="F167" s="8"/>
      <c r="G167" s="8"/>
    </row>
    <row r="168" spans="2:7" ht="13.2" x14ac:dyDescent="0.25">
      <c r="B168" s="31"/>
      <c r="C168" s="32"/>
      <c r="D168" s="30"/>
      <c r="E168" s="9"/>
      <c r="F168" s="8"/>
      <c r="G168" s="8"/>
    </row>
    <row r="169" spans="2:7" ht="13.2" x14ac:dyDescent="0.25">
      <c r="B169" s="31"/>
      <c r="C169" s="32"/>
      <c r="D169" s="30"/>
      <c r="E169" s="9"/>
      <c r="F169" s="8"/>
      <c r="G169" s="8"/>
    </row>
    <row r="170" spans="2:7" ht="13.2" x14ac:dyDescent="0.25">
      <c r="B170" s="31"/>
      <c r="C170" s="32"/>
      <c r="D170" s="30"/>
      <c r="E170" s="9"/>
      <c r="F170" s="8"/>
      <c r="G170" s="8"/>
    </row>
    <row r="171" spans="2:7" ht="13.2" x14ac:dyDescent="0.25">
      <c r="B171" s="31"/>
      <c r="C171" s="32"/>
      <c r="D171" s="30"/>
      <c r="E171" s="9"/>
      <c r="F171" s="8"/>
      <c r="G171" s="8"/>
    </row>
    <row r="172" spans="2:7" ht="13.2" x14ac:dyDescent="0.25">
      <c r="B172" s="31"/>
      <c r="C172" s="32"/>
      <c r="D172" s="30"/>
      <c r="E172" s="9"/>
      <c r="F172" s="8"/>
      <c r="G172" s="8"/>
    </row>
    <row r="173" spans="2:7" ht="13.2" x14ac:dyDescent="0.25">
      <c r="B173" s="31"/>
      <c r="C173" s="32"/>
      <c r="D173" s="30"/>
      <c r="E173" s="9"/>
      <c r="F173" s="8"/>
      <c r="G173" s="8"/>
    </row>
    <row r="174" spans="2:7" ht="13.2" x14ac:dyDescent="0.25">
      <c r="B174" s="31"/>
      <c r="C174" s="32"/>
      <c r="D174" s="30"/>
      <c r="E174" s="9"/>
      <c r="F174" s="8"/>
      <c r="G174" s="8"/>
    </row>
    <row r="175" spans="2:7" ht="13.2" x14ac:dyDescent="0.25">
      <c r="B175" s="31"/>
      <c r="C175" s="32"/>
      <c r="D175" s="30"/>
      <c r="E175" s="9"/>
      <c r="F175" s="8"/>
      <c r="G175" s="8"/>
    </row>
    <row r="176" spans="2:7" ht="13.2" x14ac:dyDescent="0.25">
      <c r="B176" s="31"/>
      <c r="C176" s="32"/>
      <c r="D176" s="30"/>
      <c r="E176" s="9"/>
      <c r="F176" s="8"/>
      <c r="G176" s="8"/>
    </row>
    <row r="177" spans="2:7" ht="13.2" x14ac:dyDescent="0.25">
      <c r="B177" s="31"/>
      <c r="C177" s="32"/>
      <c r="D177" s="30"/>
      <c r="E177" s="9"/>
      <c r="F177" s="8"/>
      <c r="G177" s="8"/>
    </row>
    <row r="178" spans="2:7" ht="13.2" x14ac:dyDescent="0.25">
      <c r="B178" s="31"/>
      <c r="C178" s="32"/>
      <c r="D178" s="30"/>
      <c r="E178" s="9"/>
      <c r="F178" s="8"/>
      <c r="G178" s="8"/>
    </row>
    <row r="179" spans="2:7" ht="13.2" x14ac:dyDescent="0.25">
      <c r="B179" s="31"/>
      <c r="C179" s="32"/>
      <c r="D179" s="30"/>
      <c r="E179" s="9"/>
      <c r="F179" s="8"/>
      <c r="G179" s="8"/>
    </row>
    <row r="180" spans="2:7" ht="13.2" x14ac:dyDescent="0.25">
      <c r="B180" s="31"/>
      <c r="C180" s="32"/>
      <c r="D180" s="30"/>
      <c r="E180" s="9"/>
      <c r="F180" s="8"/>
      <c r="G180" s="8"/>
    </row>
    <row r="181" spans="2:7" ht="13.2" x14ac:dyDescent="0.25">
      <c r="B181" s="31"/>
      <c r="C181" s="32"/>
      <c r="D181" s="30"/>
      <c r="E181" s="9"/>
      <c r="F181" s="8"/>
      <c r="G181" s="8"/>
    </row>
    <row r="182" spans="2:7" ht="13.2" x14ac:dyDescent="0.25">
      <c r="B182" s="31"/>
      <c r="C182" s="32"/>
      <c r="D182" s="30"/>
      <c r="E182" s="9"/>
      <c r="F182" s="8"/>
      <c r="G182" s="8"/>
    </row>
    <row r="183" spans="2:7" ht="13.2" x14ac:dyDescent="0.25">
      <c r="B183" s="31"/>
      <c r="C183" s="32"/>
      <c r="D183" s="30"/>
      <c r="E183" s="9"/>
      <c r="F183" s="8"/>
      <c r="G183" s="8"/>
    </row>
    <row r="184" spans="2:7" ht="13.2" x14ac:dyDescent="0.25">
      <c r="B184" s="31"/>
      <c r="C184" s="32"/>
      <c r="D184" s="30"/>
      <c r="E184" s="9"/>
      <c r="F184" s="8"/>
      <c r="G184" s="8"/>
    </row>
    <row r="185" spans="2:7" ht="13.2" x14ac:dyDescent="0.25">
      <c r="B185" s="31"/>
      <c r="C185" s="32"/>
      <c r="D185" s="30"/>
      <c r="E185" s="9"/>
      <c r="F185" s="8"/>
      <c r="G185" s="8"/>
    </row>
    <row r="186" spans="2:7" ht="13.2" x14ac:dyDescent="0.25">
      <c r="B186" s="31"/>
      <c r="C186" s="32"/>
      <c r="D186" s="30"/>
      <c r="E186" s="9"/>
      <c r="F186" s="8"/>
      <c r="G186" s="8"/>
    </row>
    <row r="187" spans="2:7" ht="14.4" x14ac:dyDescent="0.3">
      <c r="B187" s="38"/>
      <c r="C187" s="32"/>
      <c r="D187" s="30"/>
      <c r="E187" s="9"/>
      <c r="F187" s="8"/>
      <c r="G187" s="8"/>
    </row>
    <row r="188" spans="2:7" ht="13.2" x14ac:dyDescent="0.25">
      <c r="B188" s="31"/>
      <c r="C188" s="32"/>
      <c r="D188" s="30"/>
      <c r="E188" s="9"/>
      <c r="F188" s="8"/>
      <c r="G188" s="8"/>
    </row>
    <row r="189" spans="2:7" ht="13.2" x14ac:dyDescent="0.25">
      <c r="B189" s="31"/>
      <c r="C189" s="32"/>
      <c r="D189" s="30"/>
      <c r="E189" s="9"/>
      <c r="F189" s="8"/>
      <c r="G189" s="8"/>
    </row>
    <row r="190" spans="2:7" ht="13.2" x14ac:dyDescent="0.25">
      <c r="B190" s="31"/>
      <c r="C190" s="32"/>
      <c r="D190" s="30"/>
      <c r="E190" s="9"/>
      <c r="F190" s="8"/>
      <c r="G190" s="8"/>
    </row>
    <row r="191" spans="2:7" ht="13.2" x14ac:dyDescent="0.25">
      <c r="B191" s="31"/>
      <c r="C191" s="32"/>
      <c r="D191" s="30"/>
      <c r="E191" s="9"/>
      <c r="F191" s="8"/>
      <c r="G191" s="8"/>
    </row>
    <row r="192" spans="2:7" ht="13.2" x14ac:dyDescent="0.25">
      <c r="B192" s="31"/>
      <c r="C192" s="32"/>
      <c r="D192" s="30"/>
      <c r="E192" s="9"/>
      <c r="F192" s="8"/>
      <c r="G192" s="8"/>
    </row>
    <row r="193" spans="2:7" ht="13.2" x14ac:dyDescent="0.25">
      <c r="B193" s="31"/>
      <c r="C193" s="32"/>
      <c r="D193" s="30"/>
      <c r="E193" s="9"/>
      <c r="F193" s="8"/>
      <c r="G193" s="8"/>
    </row>
    <row r="194" spans="2:7" ht="13.2" x14ac:dyDescent="0.25">
      <c r="B194" s="31"/>
      <c r="C194" s="32"/>
      <c r="D194" s="30"/>
      <c r="E194" s="9"/>
      <c r="F194" s="8"/>
      <c r="G194" s="8"/>
    </row>
    <row r="195" spans="2:7" ht="13.2" x14ac:dyDescent="0.25">
      <c r="B195" s="31"/>
      <c r="C195" s="32"/>
      <c r="D195" s="30"/>
      <c r="E195" s="9"/>
      <c r="F195" s="8"/>
      <c r="G195" s="8"/>
    </row>
    <row r="196" spans="2:7" ht="13.2" x14ac:dyDescent="0.25">
      <c r="B196" s="31"/>
      <c r="C196" s="32"/>
      <c r="D196" s="30"/>
      <c r="E196" s="9"/>
      <c r="F196" s="8"/>
      <c r="G196" s="8"/>
    </row>
    <row r="197" spans="2:7" ht="13.2" x14ac:dyDescent="0.25">
      <c r="B197" s="31"/>
      <c r="C197" s="32"/>
      <c r="D197" s="30"/>
      <c r="E197" s="9"/>
      <c r="F197" s="8"/>
      <c r="G197" s="8"/>
    </row>
    <row r="198" spans="2:7" ht="13.2" x14ac:dyDescent="0.25">
      <c r="B198" s="31"/>
      <c r="C198" s="32"/>
      <c r="D198" s="30"/>
      <c r="E198" s="9"/>
      <c r="F198" s="8"/>
      <c r="G198" s="8"/>
    </row>
    <row r="199" spans="2:7" ht="13.2" x14ac:dyDescent="0.25">
      <c r="B199" s="31"/>
      <c r="C199" s="32"/>
      <c r="D199" s="30"/>
      <c r="E199" s="9"/>
      <c r="F199" s="8"/>
      <c r="G199" s="8"/>
    </row>
    <row r="200" spans="2:7" ht="13.2" x14ac:dyDescent="0.25">
      <c r="B200" s="31"/>
      <c r="C200" s="32"/>
      <c r="D200" s="30"/>
      <c r="E200" s="9"/>
      <c r="F200" s="8"/>
      <c r="G200" s="8"/>
    </row>
    <row r="201" spans="2:7" ht="13.2" x14ac:dyDescent="0.25">
      <c r="B201" s="31"/>
      <c r="C201" s="32"/>
      <c r="D201" s="30"/>
      <c r="E201" s="9"/>
      <c r="F201" s="8"/>
      <c r="G201" s="8"/>
    </row>
    <row r="202" spans="2:7" ht="13.2" x14ac:dyDescent="0.25">
      <c r="B202" s="31"/>
      <c r="C202" s="32"/>
      <c r="D202" s="30"/>
      <c r="E202" s="9"/>
      <c r="F202" s="8"/>
      <c r="G202" s="8"/>
    </row>
    <row r="203" spans="2:7" ht="13.2" x14ac:dyDescent="0.25">
      <c r="B203" s="31"/>
      <c r="C203" s="32"/>
      <c r="D203" s="30"/>
      <c r="E203" s="9"/>
      <c r="F203" s="8"/>
      <c r="G203" s="8"/>
    </row>
    <row r="204" spans="2:7" ht="13.2" x14ac:dyDescent="0.25">
      <c r="B204" s="31"/>
      <c r="C204" s="32"/>
      <c r="D204" s="30"/>
      <c r="E204" s="9"/>
      <c r="F204" s="8"/>
      <c r="G204" s="8"/>
    </row>
    <row r="205" spans="2:7" ht="13.2" x14ac:dyDescent="0.25">
      <c r="B205" s="31"/>
      <c r="C205" s="32"/>
      <c r="D205" s="30"/>
      <c r="E205" s="9"/>
      <c r="F205" s="8"/>
      <c r="G205" s="8"/>
    </row>
    <row r="206" spans="2:7" ht="13.2" x14ac:dyDescent="0.25">
      <c r="B206" s="31"/>
      <c r="C206" s="32"/>
      <c r="D206" s="30"/>
      <c r="E206" s="9"/>
      <c r="F206" s="8"/>
      <c r="G206" s="8"/>
    </row>
    <row r="207" spans="2:7" ht="13.2" x14ac:dyDescent="0.25">
      <c r="B207" s="31"/>
      <c r="C207" s="32"/>
      <c r="D207" s="30"/>
      <c r="E207" s="9"/>
      <c r="F207" s="8"/>
      <c r="G207" s="8"/>
    </row>
    <row r="208" spans="2:7" ht="13.2" x14ac:dyDescent="0.25">
      <c r="B208" s="31"/>
      <c r="C208" s="32"/>
      <c r="D208" s="30"/>
      <c r="E208" s="9"/>
      <c r="F208" s="8"/>
      <c r="G208" s="8"/>
    </row>
    <row r="209" spans="2:7" ht="13.2" x14ac:dyDescent="0.25">
      <c r="B209" s="31"/>
      <c r="C209" s="32"/>
      <c r="D209" s="30"/>
      <c r="E209" s="9"/>
      <c r="F209" s="8"/>
      <c r="G209" s="8"/>
    </row>
    <row r="210" spans="2:7" ht="13.2" x14ac:dyDescent="0.25">
      <c r="B210" s="31"/>
      <c r="C210" s="32"/>
      <c r="D210" s="30"/>
      <c r="E210" s="9"/>
      <c r="F210" s="8"/>
      <c r="G210" s="8"/>
    </row>
    <row r="211" spans="2:7" ht="13.2" x14ac:dyDescent="0.25">
      <c r="B211" s="31"/>
      <c r="C211" s="32"/>
      <c r="D211" s="30"/>
      <c r="E211" s="9"/>
      <c r="F211" s="8"/>
      <c r="G211" s="8"/>
    </row>
    <row r="212" spans="2:7" ht="13.2" x14ac:dyDescent="0.25">
      <c r="B212" s="31"/>
      <c r="C212" s="32"/>
      <c r="D212" s="30"/>
      <c r="E212" s="9"/>
      <c r="F212" s="8"/>
      <c r="G212" s="8"/>
    </row>
    <row r="213" spans="2:7" ht="13.2" x14ac:dyDescent="0.25">
      <c r="B213" s="31"/>
      <c r="C213" s="32"/>
      <c r="D213" s="30"/>
      <c r="E213" s="9"/>
      <c r="F213" s="8"/>
      <c r="G213" s="8"/>
    </row>
    <row r="214" spans="2:7" ht="13.2" x14ac:dyDescent="0.25">
      <c r="B214" s="31"/>
      <c r="C214" s="32"/>
      <c r="D214" s="30"/>
      <c r="E214" s="9"/>
      <c r="F214" s="8"/>
      <c r="G214" s="8"/>
    </row>
    <row r="215" spans="2:7" ht="13.2" x14ac:dyDescent="0.25">
      <c r="B215" s="31"/>
      <c r="C215" s="32"/>
      <c r="D215" s="30"/>
      <c r="E215" s="9"/>
      <c r="F215" s="8"/>
      <c r="G215" s="8"/>
    </row>
    <row r="216" spans="2:7" ht="13.2" x14ac:dyDescent="0.25">
      <c r="B216" s="31"/>
      <c r="C216" s="32"/>
      <c r="D216" s="30"/>
      <c r="E216" s="9"/>
      <c r="F216" s="8"/>
      <c r="G216" s="8"/>
    </row>
    <row r="217" spans="2:7" ht="13.2" x14ac:dyDescent="0.25">
      <c r="B217" s="31"/>
      <c r="C217" s="32"/>
      <c r="D217" s="30"/>
      <c r="E217" s="9"/>
      <c r="F217" s="8"/>
      <c r="G217" s="8"/>
    </row>
    <row r="218" spans="2:7" ht="13.2" x14ac:dyDescent="0.25">
      <c r="B218" s="31"/>
      <c r="C218" s="32"/>
      <c r="D218" s="30"/>
      <c r="E218" s="9"/>
      <c r="F218" s="8"/>
      <c r="G218" s="8"/>
    </row>
    <row r="219" spans="2:7" ht="13.2" x14ac:dyDescent="0.25">
      <c r="B219" s="31"/>
      <c r="C219" s="32"/>
      <c r="D219" s="30"/>
      <c r="E219" s="9"/>
      <c r="F219" s="8"/>
      <c r="G219" s="8"/>
    </row>
    <row r="220" spans="2:7" ht="13.2" x14ac:dyDescent="0.25">
      <c r="B220" s="31"/>
      <c r="C220" s="32"/>
      <c r="D220" s="30"/>
      <c r="E220" s="9"/>
      <c r="F220" s="8"/>
      <c r="G220" s="8"/>
    </row>
    <row r="221" spans="2:7" ht="13.2" x14ac:dyDescent="0.25">
      <c r="B221" s="31"/>
      <c r="C221" s="32"/>
      <c r="D221" s="30"/>
      <c r="E221" s="9"/>
      <c r="F221" s="8"/>
      <c r="G221" s="8"/>
    </row>
    <row r="222" spans="2:7" ht="13.2" x14ac:dyDescent="0.25">
      <c r="B222" s="31"/>
      <c r="C222" s="32"/>
      <c r="D222" s="30"/>
      <c r="E222" s="9"/>
      <c r="F222" s="8"/>
      <c r="G222" s="8"/>
    </row>
    <row r="223" spans="2:7" ht="13.2" x14ac:dyDescent="0.25">
      <c r="B223" s="31"/>
      <c r="C223" s="32"/>
      <c r="D223" s="30"/>
      <c r="E223" s="9"/>
      <c r="F223" s="8"/>
      <c r="G223" s="8"/>
    </row>
    <row r="224" spans="2:7" ht="13.2" x14ac:dyDescent="0.25">
      <c r="B224" s="31"/>
      <c r="C224" s="32"/>
      <c r="D224" s="30"/>
      <c r="E224" s="9"/>
      <c r="F224" s="8"/>
      <c r="G224" s="8"/>
    </row>
    <row r="225" spans="2:7" ht="13.2" x14ac:dyDescent="0.25">
      <c r="B225" s="31"/>
      <c r="C225" s="32"/>
      <c r="D225" s="30"/>
      <c r="E225" s="9"/>
      <c r="F225" s="8"/>
      <c r="G225" s="8"/>
    </row>
    <row r="226" spans="2:7" ht="13.2" x14ac:dyDescent="0.25">
      <c r="B226" s="31"/>
      <c r="C226" s="32"/>
      <c r="D226" s="30"/>
      <c r="E226" s="9"/>
      <c r="F226" s="8"/>
      <c r="G226" s="8"/>
    </row>
    <row r="227" spans="2:7" ht="13.2" x14ac:dyDescent="0.25">
      <c r="B227" s="31"/>
      <c r="C227" s="32"/>
      <c r="D227" s="30"/>
      <c r="E227" s="9"/>
      <c r="F227" s="8"/>
      <c r="G227" s="8"/>
    </row>
    <row r="228" spans="2:7" ht="13.2" x14ac:dyDescent="0.25">
      <c r="B228" s="31"/>
      <c r="C228" s="32"/>
      <c r="D228" s="30"/>
      <c r="E228" s="9"/>
      <c r="F228" s="8"/>
      <c r="G228" s="8"/>
    </row>
    <row r="229" spans="2:7" ht="13.2" x14ac:dyDescent="0.25">
      <c r="B229" s="31"/>
      <c r="C229" s="32"/>
      <c r="D229" s="30"/>
      <c r="E229" s="9"/>
      <c r="F229" s="8"/>
      <c r="G229" s="8"/>
    </row>
    <row r="230" spans="2:7" ht="13.2" x14ac:dyDescent="0.25">
      <c r="B230" s="31"/>
      <c r="C230" s="32"/>
      <c r="D230" s="30"/>
      <c r="E230" s="9"/>
      <c r="F230" s="8"/>
      <c r="G230" s="8"/>
    </row>
    <row r="231" spans="2:7" ht="13.2" x14ac:dyDescent="0.25">
      <c r="B231" s="31"/>
      <c r="C231" s="32"/>
      <c r="D231" s="30"/>
      <c r="E231" s="9"/>
      <c r="F231" s="8"/>
      <c r="G231" s="8"/>
    </row>
    <row r="232" spans="2:7" ht="13.2" x14ac:dyDescent="0.25">
      <c r="B232" s="31"/>
      <c r="C232" s="32"/>
      <c r="D232" s="30"/>
      <c r="E232" s="9"/>
      <c r="F232" s="8"/>
      <c r="G232" s="8"/>
    </row>
    <row r="233" spans="2:7" ht="13.2" x14ac:dyDescent="0.25">
      <c r="B233" s="31"/>
      <c r="C233" s="32"/>
      <c r="D233" s="30"/>
      <c r="E233" s="9"/>
      <c r="F233" s="8"/>
      <c r="G233" s="8"/>
    </row>
    <row r="234" spans="2:7" ht="13.2" x14ac:dyDescent="0.25">
      <c r="B234" s="31"/>
      <c r="C234" s="32"/>
      <c r="D234" s="30"/>
      <c r="E234" s="9"/>
      <c r="F234" s="8"/>
      <c r="G234" s="8"/>
    </row>
    <row r="235" spans="2:7" ht="13.2" x14ac:dyDescent="0.25">
      <c r="B235" s="31"/>
      <c r="C235" s="32"/>
      <c r="D235" s="30"/>
      <c r="E235" s="9"/>
      <c r="F235" s="8"/>
      <c r="G235" s="8"/>
    </row>
    <row r="236" spans="2:7" ht="13.2" x14ac:dyDescent="0.25">
      <c r="B236" s="31"/>
      <c r="C236" s="32"/>
      <c r="D236" s="30"/>
      <c r="E236" s="9"/>
      <c r="F236" s="8"/>
      <c r="G236" s="8"/>
    </row>
    <row r="237" spans="2:7" ht="13.2" x14ac:dyDescent="0.25">
      <c r="B237" s="31"/>
      <c r="C237" s="32"/>
      <c r="D237" s="30"/>
      <c r="E237" s="9"/>
      <c r="F237" s="8"/>
      <c r="G237" s="8"/>
    </row>
    <row r="238" spans="2:7" ht="13.2" x14ac:dyDescent="0.25">
      <c r="B238" s="31"/>
      <c r="C238" s="32"/>
      <c r="D238" s="30"/>
      <c r="E238" s="9"/>
      <c r="F238" s="8"/>
      <c r="G238" s="8"/>
    </row>
    <row r="239" spans="2:7" ht="13.2" x14ac:dyDescent="0.25">
      <c r="B239" s="31"/>
      <c r="C239" s="32"/>
      <c r="D239" s="30"/>
      <c r="E239" s="9"/>
      <c r="F239" s="8"/>
      <c r="G239" s="8"/>
    </row>
    <row r="240" spans="2:7" ht="13.2" x14ac:dyDescent="0.25">
      <c r="B240" s="31"/>
      <c r="C240" s="32"/>
      <c r="D240" s="30"/>
      <c r="E240" s="9"/>
      <c r="F240" s="8"/>
      <c r="G240" s="8"/>
    </row>
    <row r="241" spans="2:7" ht="13.2" x14ac:dyDescent="0.25">
      <c r="B241" s="31"/>
      <c r="C241" s="32"/>
      <c r="D241" s="30"/>
      <c r="E241" s="9"/>
      <c r="F241" s="8"/>
      <c r="G241" s="8"/>
    </row>
    <row r="242" spans="2:7" ht="13.2" x14ac:dyDescent="0.25">
      <c r="B242" s="31"/>
      <c r="C242" s="32"/>
      <c r="D242" s="30"/>
      <c r="E242" s="9"/>
      <c r="F242" s="8"/>
      <c r="G242" s="8"/>
    </row>
    <row r="243" spans="2:7" ht="13.2" x14ac:dyDescent="0.25">
      <c r="B243" s="31"/>
      <c r="C243" s="32"/>
      <c r="D243" s="30"/>
      <c r="E243" s="9"/>
      <c r="F243" s="8"/>
      <c r="G243" s="8"/>
    </row>
    <row r="244" spans="2:7" ht="13.2" x14ac:dyDescent="0.25">
      <c r="B244" s="31"/>
      <c r="C244" s="32"/>
      <c r="D244" s="30"/>
      <c r="E244" s="9"/>
      <c r="F244" s="8"/>
      <c r="G244" s="8"/>
    </row>
    <row r="245" spans="2:7" ht="13.2" x14ac:dyDescent="0.25">
      <c r="B245" s="31"/>
      <c r="C245" s="32"/>
      <c r="D245" s="30"/>
      <c r="E245" s="9"/>
      <c r="F245" s="8"/>
      <c r="G245" s="8"/>
    </row>
    <row r="246" spans="2:7" ht="13.2" x14ac:dyDescent="0.25">
      <c r="B246" s="31"/>
      <c r="C246" s="32"/>
      <c r="D246" s="30"/>
      <c r="E246" s="9"/>
      <c r="F246" s="8"/>
      <c r="G246" s="8"/>
    </row>
    <row r="247" spans="2:7" ht="13.2" x14ac:dyDescent="0.25">
      <c r="B247" s="31"/>
      <c r="C247" s="32"/>
      <c r="D247" s="30"/>
      <c r="E247" s="9"/>
      <c r="F247" s="8"/>
      <c r="G247" s="8"/>
    </row>
    <row r="248" spans="2:7" ht="13.2" x14ac:dyDescent="0.25">
      <c r="B248" s="31"/>
      <c r="C248" s="32"/>
      <c r="D248" s="30"/>
      <c r="E248" s="9"/>
      <c r="F248" s="8"/>
      <c r="G248" s="8"/>
    </row>
    <row r="249" spans="2:7" ht="13.2" x14ac:dyDescent="0.25">
      <c r="B249" s="31"/>
      <c r="C249" s="32"/>
      <c r="D249" s="30"/>
      <c r="E249" s="9"/>
      <c r="F249" s="8"/>
      <c r="G249" s="8"/>
    </row>
    <row r="250" spans="2:7" ht="13.2" x14ac:dyDescent="0.25">
      <c r="B250" s="31"/>
      <c r="C250" s="32"/>
      <c r="D250" s="30"/>
      <c r="E250" s="9"/>
      <c r="F250" s="8"/>
      <c r="G250" s="8"/>
    </row>
    <row r="251" spans="2:7" ht="14.4" x14ac:dyDescent="0.3">
      <c r="B251" s="45"/>
      <c r="C251" s="32"/>
      <c r="D251" s="30"/>
      <c r="E251" s="9"/>
      <c r="F251" s="8"/>
      <c r="G251" s="8"/>
    </row>
    <row r="252" spans="2:7" ht="13.2" x14ac:dyDescent="0.25">
      <c r="B252" s="31"/>
      <c r="C252" s="32"/>
      <c r="D252" s="30"/>
      <c r="E252" s="9"/>
      <c r="F252" s="8"/>
      <c r="G252" s="8"/>
    </row>
    <row r="253" spans="2:7" ht="13.2" x14ac:dyDescent="0.25">
      <c r="B253" s="31"/>
      <c r="C253" s="32"/>
      <c r="D253" s="30"/>
      <c r="E253" s="9"/>
      <c r="F253" s="8"/>
      <c r="G253" s="8"/>
    </row>
    <row r="254" spans="2:7" ht="13.2" x14ac:dyDescent="0.25">
      <c r="B254" s="31"/>
      <c r="C254" s="32"/>
      <c r="D254" s="30"/>
      <c r="E254" s="9"/>
      <c r="F254" s="8"/>
      <c r="G254" s="8"/>
    </row>
    <row r="255" spans="2:7" ht="13.2" x14ac:dyDescent="0.25">
      <c r="B255" s="31"/>
      <c r="C255" s="32"/>
      <c r="D255" s="30"/>
      <c r="E255" s="9"/>
      <c r="F255" s="8"/>
      <c r="G255" s="8"/>
    </row>
    <row r="256" spans="2:7" ht="13.2" x14ac:dyDescent="0.25">
      <c r="B256" s="31"/>
      <c r="C256" s="32"/>
      <c r="D256" s="30"/>
      <c r="E256" s="9"/>
      <c r="F256" s="8"/>
      <c r="G256" s="8"/>
    </row>
    <row r="257" spans="2:7" ht="13.2" x14ac:dyDescent="0.25">
      <c r="B257" s="31"/>
      <c r="C257" s="32"/>
      <c r="D257" s="30"/>
      <c r="E257" s="9"/>
      <c r="F257" s="8"/>
      <c r="G257" s="8"/>
    </row>
    <row r="258" spans="2:7" ht="13.2" x14ac:dyDescent="0.25">
      <c r="B258" s="31"/>
      <c r="C258" s="32"/>
      <c r="D258" s="30"/>
      <c r="E258" s="9"/>
      <c r="F258" s="8"/>
      <c r="G258" s="8"/>
    </row>
    <row r="259" spans="2:7" ht="13.2" x14ac:dyDescent="0.25">
      <c r="B259" s="31"/>
      <c r="C259" s="32"/>
      <c r="D259" s="30"/>
      <c r="E259" s="9"/>
      <c r="F259" s="8"/>
      <c r="G259" s="8"/>
    </row>
    <row r="260" spans="2:7" ht="13.2" x14ac:dyDescent="0.25">
      <c r="B260" s="31"/>
      <c r="C260" s="32"/>
      <c r="D260" s="30"/>
      <c r="E260" s="9"/>
      <c r="F260" s="8"/>
      <c r="G260" s="8"/>
    </row>
    <row r="261" spans="2:7" ht="13.2" x14ac:dyDescent="0.25">
      <c r="B261" s="31"/>
      <c r="C261" s="32"/>
      <c r="D261" s="30"/>
      <c r="E261" s="9"/>
      <c r="F261" s="8"/>
      <c r="G261" s="8"/>
    </row>
    <row r="262" spans="2:7" ht="13.2" x14ac:dyDescent="0.25">
      <c r="B262" s="31"/>
      <c r="C262" s="32"/>
      <c r="D262" s="30"/>
      <c r="E262" s="9"/>
      <c r="F262" s="8"/>
      <c r="G262" s="8"/>
    </row>
    <row r="263" spans="2:7" ht="13.2" x14ac:dyDescent="0.25">
      <c r="B263" s="31"/>
      <c r="C263" s="32"/>
      <c r="D263" s="30"/>
      <c r="E263" s="9"/>
      <c r="F263" s="8"/>
      <c r="G263" s="8"/>
    </row>
    <row r="264" spans="2:7" ht="13.2" x14ac:dyDescent="0.25">
      <c r="B264" s="31"/>
      <c r="C264" s="32"/>
      <c r="D264" s="30"/>
      <c r="E264" s="9"/>
      <c r="F264" s="8"/>
      <c r="G264" s="8"/>
    </row>
    <row r="265" spans="2:7" ht="13.2" x14ac:dyDescent="0.25">
      <c r="B265" s="31"/>
      <c r="C265" s="32"/>
      <c r="D265" s="30"/>
      <c r="E265" s="9"/>
      <c r="F265" s="8"/>
      <c r="G265" s="8"/>
    </row>
    <row r="266" spans="2:7" ht="13.2" x14ac:dyDescent="0.25">
      <c r="B266" s="31"/>
      <c r="C266" s="32"/>
      <c r="D266" s="30"/>
      <c r="E266" s="9"/>
      <c r="F266" s="8"/>
      <c r="G266" s="8"/>
    </row>
    <row r="267" spans="2:7" ht="13.2" x14ac:dyDescent="0.25">
      <c r="B267" s="31"/>
      <c r="C267" s="32"/>
      <c r="D267" s="30"/>
      <c r="E267" s="9"/>
      <c r="F267" s="8"/>
      <c r="G267" s="8"/>
    </row>
    <row r="268" spans="2:7" ht="13.2" x14ac:dyDescent="0.25">
      <c r="B268" s="31"/>
      <c r="C268" s="32"/>
      <c r="D268" s="30"/>
      <c r="E268" s="9"/>
      <c r="F268" s="8"/>
      <c r="G268" s="8"/>
    </row>
    <row r="269" spans="2:7" ht="13.2" x14ac:dyDescent="0.25">
      <c r="B269" s="31"/>
      <c r="C269" s="32"/>
      <c r="D269" s="30"/>
      <c r="E269" s="9"/>
      <c r="F269" s="8"/>
      <c r="G269" s="8"/>
    </row>
    <row r="270" spans="2:7" ht="13.2" x14ac:dyDescent="0.25">
      <c r="B270" s="31"/>
      <c r="C270" s="32"/>
      <c r="D270" s="30"/>
      <c r="E270" s="9"/>
      <c r="F270" s="8"/>
      <c r="G270" s="8"/>
    </row>
    <row r="271" spans="2:7" ht="13.2" x14ac:dyDescent="0.25">
      <c r="B271" s="31"/>
      <c r="C271" s="32"/>
      <c r="D271" s="30"/>
      <c r="E271" s="9"/>
      <c r="F271" s="8"/>
      <c r="G271" s="8"/>
    </row>
    <row r="272" spans="2:7" ht="13.2" x14ac:dyDescent="0.25">
      <c r="B272" s="31"/>
      <c r="C272" s="32"/>
      <c r="D272" s="30"/>
      <c r="E272" s="9"/>
      <c r="F272" s="8"/>
      <c r="G272" s="8"/>
    </row>
    <row r="273" spans="1:10" ht="13.2" x14ac:dyDescent="0.25">
      <c r="B273" s="31"/>
      <c r="C273" s="32"/>
      <c r="D273" s="30"/>
      <c r="E273" s="9"/>
      <c r="F273" s="8"/>
      <c r="G273" s="8"/>
    </row>
    <row r="274" spans="1:10" ht="13.2" x14ac:dyDescent="0.25">
      <c r="B274" s="31"/>
      <c r="C274" s="32"/>
      <c r="D274" s="30"/>
      <c r="E274" s="9"/>
      <c r="F274" s="8"/>
      <c r="G274" s="8"/>
    </row>
    <row r="275" spans="1:10" ht="13.2" x14ac:dyDescent="0.25">
      <c r="B275" s="31"/>
      <c r="C275" s="32"/>
      <c r="D275" s="30"/>
      <c r="E275" s="9"/>
      <c r="F275" s="8"/>
      <c r="G275" s="8"/>
    </row>
    <row r="276" spans="1:10" ht="13.2" x14ac:dyDescent="0.25">
      <c r="B276" s="31"/>
      <c r="C276" s="32"/>
      <c r="D276" s="30"/>
      <c r="E276" s="9"/>
      <c r="F276" s="8"/>
      <c r="G276" s="8"/>
    </row>
    <row r="277" spans="1:10" ht="14.4" x14ac:dyDescent="0.3">
      <c r="B277" s="38"/>
      <c r="C277" s="32"/>
      <c r="D277" s="30"/>
      <c r="E277" s="9"/>
      <c r="F277" s="8"/>
      <c r="G277" s="8"/>
    </row>
    <row r="278" spans="1:10" ht="13.2" x14ac:dyDescent="0.25">
      <c r="B278" s="31"/>
      <c r="C278" s="32"/>
      <c r="D278" s="30"/>
      <c r="E278" s="9"/>
      <c r="F278" s="8"/>
      <c r="G278" s="8"/>
    </row>
    <row r="279" spans="1:10" ht="13.2" x14ac:dyDescent="0.25">
      <c r="B279" s="46"/>
      <c r="C279" s="32"/>
      <c r="D279" s="30"/>
      <c r="E279" s="9"/>
      <c r="F279" s="8"/>
      <c r="G279" s="8"/>
    </row>
    <row r="280" spans="1:10" x14ac:dyDescent="0.2">
      <c r="A280" s="10" t="s">
        <v>31</v>
      </c>
      <c r="B280" s="11"/>
      <c r="C280" s="12">
        <f>SUM(C5:C279)</f>
        <v>0</v>
      </c>
      <c r="D280" s="13"/>
      <c r="E280" s="9"/>
      <c r="F280" s="9"/>
      <c r="G280" s="9">
        <f>SUM(G5:G279)</f>
        <v>0</v>
      </c>
      <c r="H280" s="14"/>
      <c r="I280" s="14"/>
      <c r="J280" s="14"/>
    </row>
    <row r="281" spans="1:10" x14ac:dyDescent="0.2">
      <c r="A281" s="15"/>
      <c r="B281" s="15"/>
      <c r="C281" s="15"/>
      <c r="D281" s="15"/>
      <c r="E281" s="15"/>
      <c r="F281" s="15"/>
      <c r="G281" s="15"/>
    </row>
    <row r="282" spans="1:10" x14ac:dyDescent="0.2">
      <c r="A282" s="4"/>
      <c r="B282" s="4"/>
      <c r="C282" s="4"/>
      <c r="D282" s="4"/>
      <c r="E282" s="4"/>
      <c r="F282" s="4"/>
      <c r="G282" s="4"/>
    </row>
    <row r="283" spans="1:10" x14ac:dyDescent="0.2">
      <c r="A283" s="99" t="s">
        <v>34</v>
      </c>
      <c r="B283" s="100"/>
      <c r="C283" s="100"/>
      <c r="D283" s="100"/>
      <c r="E283" s="100"/>
      <c r="F283" s="100"/>
      <c r="G283" s="100"/>
    </row>
    <row r="287" spans="1:10" s="17" customFormat="1" ht="13.2" x14ac:dyDescent="0.25">
      <c r="A287" s="16" t="s">
        <v>33</v>
      </c>
    </row>
    <row r="288" spans="1:10" customFormat="1" ht="13.8" thickBot="1" x14ac:dyDescent="0.3">
      <c r="A288" s="18"/>
      <c r="I288" s="19"/>
    </row>
    <row r="289" spans="9:9" ht="13.2" x14ac:dyDescent="0.25">
      <c r="I289" s="20" t="s">
        <v>35</v>
      </c>
    </row>
  </sheetData>
  <sheetProtection insertRows="0"/>
  <mergeCells count="3">
    <mergeCell ref="A1:J1"/>
    <mergeCell ref="A2:J2"/>
    <mergeCell ref="A283:G283"/>
  </mergeCells>
  <pageMargins left="0.75" right="0.75" top="1" bottom="1" header="0.5" footer="0.5"/>
  <pageSetup paperSize="8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Projektben belüli eszközök</vt:lpstr>
      <vt:lpstr>Projekten kívül eszközök</vt:lpstr>
      <vt:lpstr>Munka2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Lengyel Dóra</dc:creator>
  <cp:lastModifiedBy>Imrő János</cp:lastModifiedBy>
  <cp:lastPrinted>2022-08-15T12:31:57Z</cp:lastPrinted>
  <dcterms:created xsi:type="dcterms:W3CDTF">2015-07-07T14:26:02Z</dcterms:created>
  <dcterms:modified xsi:type="dcterms:W3CDTF">2022-09-21T05:03:15Z</dcterms:modified>
</cp:coreProperties>
</file>