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3. kor - intezmenyi\belteri jatek\"/>
    </mc:Choice>
  </mc:AlternateContent>
  <xr:revisionPtr revIDLastSave="0" documentId="13_ncr:1_{DF9098A9-BA50-4495-AB5C-A5C3025CF3F3}" xr6:coauthVersionLast="47" xr6:coauthVersionMax="47" xr10:uidLastSave="{00000000-0000-0000-0000-000000000000}"/>
  <bookViews>
    <workbookView xWindow="-108" yWindow="-108" windowWidth="23256" windowHeight="12576" activeTab="1" xr2:uid="{EBCE6388-8056-453C-BEF6-A9AB5CE179BF}"/>
  </bookViews>
  <sheets>
    <sheet name="Összesítő lap" sheetId="7" r:id="rId1"/>
    <sheet name="beltéri játék" sheetId="3" r:id="rId2"/>
  </sheets>
  <definedNames>
    <definedName name="_xlnm.Print_Area" localSheetId="1">'beltéri játék'!$A$1:$H$61</definedName>
    <definedName name="_xlnm.Print_Area" localSheetId="0">'Összesítő lap'!$A$1:$E$30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3" l="1"/>
  <c r="F55" i="3" s="1"/>
  <c r="G55" i="3" s="1"/>
  <c r="C56" i="3" l="1"/>
  <c r="E53" i="3"/>
  <c r="F53" i="3" s="1"/>
  <c r="E54" i="3"/>
  <c r="F54" i="3" s="1"/>
  <c r="G54" i="3" l="1"/>
  <c r="G53" i="3"/>
  <c r="E52" i="3"/>
  <c r="F52" i="3" s="1"/>
  <c r="G52" i="3" s="1"/>
  <c r="E51" i="3"/>
  <c r="F51" i="3" s="1"/>
  <c r="E50" i="3"/>
  <c r="F50" i="3" s="1"/>
  <c r="E49" i="3"/>
  <c r="F49" i="3" s="1"/>
  <c r="E46" i="3"/>
  <c r="F46" i="3" s="1"/>
  <c r="E47" i="3"/>
  <c r="E48" i="3"/>
  <c r="E45" i="3"/>
  <c r="G51" i="3" l="1"/>
  <c r="G50" i="3"/>
  <c r="G49" i="3"/>
  <c r="F48" i="3"/>
  <c r="G48" i="3" s="1"/>
  <c r="G46" i="3"/>
  <c r="F47" i="3"/>
  <c r="G47" i="3" s="1"/>
  <c r="F45" i="3"/>
  <c r="G45" i="3" s="1"/>
  <c r="E44" i="3" l="1"/>
  <c r="F44" i="3" s="1"/>
  <c r="G44" i="3" s="1"/>
  <c r="E43" i="3"/>
  <c r="E42" i="3"/>
  <c r="F42" i="3" s="1"/>
  <c r="G42" i="3" s="1"/>
  <c r="E41" i="3"/>
  <c r="E40" i="3"/>
  <c r="F40" i="3" s="1"/>
  <c r="G40" i="3" s="1"/>
  <c r="E39" i="3"/>
  <c r="E38" i="3"/>
  <c r="F38" i="3" s="1"/>
  <c r="G38" i="3" s="1"/>
  <c r="E37" i="3"/>
  <c r="F37" i="3" s="1"/>
  <c r="G37" i="3" s="1"/>
  <c r="E36" i="3"/>
  <c r="E35" i="3"/>
  <c r="E34" i="3"/>
  <c r="F34" i="3" s="1"/>
  <c r="G34" i="3" s="1"/>
  <c r="E33" i="3"/>
  <c r="F33" i="3" s="1"/>
  <c r="G33" i="3" s="1"/>
  <c r="E32" i="3"/>
  <c r="E31" i="3"/>
  <c r="F31" i="3" s="1"/>
  <c r="G31" i="3" s="1"/>
  <c r="E30" i="3"/>
  <c r="F30" i="3" s="1"/>
  <c r="E29" i="3"/>
  <c r="E28" i="3"/>
  <c r="F28" i="3" s="1"/>
  <c r="G28" i="3" s="1"/>
  <c r="E27" i="3"/>
  <c r="F27" i="3" s="1"/>
  <c r="G27" i="3" s="1"/>
  <c r="E26" i="3"/>
  <c r="E25" i="3"/>
  <c r="F25" i="3" s="1"/>
  <c r="G25" i="3" s="1"/>
  <c r="E24" i="3"/>
  <c r="F24" i="3" s="1"/>
  <c r="G24" i="3" s="1"/>
  <c r="E23" i="3"/>
  <c r="F23" i="3" s="1"/>
  <c r="E22" i="3"/>
  <c r="F22" i="3" s="1"/>
  <c r="E21" i="3"/>
  <c r="F21" i="3" s="1"/>
  <c r="G21" i="3" s="1"/>
  <c r="E20" i="3"/>
  <c r="F20" i="3" s="1"/>
  <c r="G20" i="3" s="1"/>
  <c r="E19" i="3"/>
  <c r="F19" i="3" s="1"/>
  <c r="F29" i="3" l="1"/>
  <c r="G29" i="3" s="1"/>
  <c r="F39" i="3"/>
  <c r="G39" i="3" s="1"/>
  <c r="F41" i="3"/>
  <c r="G41" i="3" s="1"/>
  <c r="G22" i="3"/>
  <c r="F35" i="3"/>
  <c r="G35" i="3" s="1"/>
  <c r="F32" i="3"/>
  <c r="G32" i="3" s="1"/>
  <c r="G23" i="3"/>
  <c r="F26" i="3"/>
  <c r="G26" i="3" s="1"/>
  <c r="G30" i="3"/>
  <c r="F36" i="3"/>
  <c r="G36" i="3" s="1"/>
  <c r="F43" i="3"/>
  <c r="G43" i="3" s="1"/>
  <c r="G19" i="3"/>
  <c r="E18" i="3" l="1"/>
  <c r="E17" i="3"/>
  <c r="F17" i="3" s="1"/>
  <c r="G17" i="3" s="1"/>
  <c r="E16" i="3"/>
  <c r="F16" i="3" s="1"/>
  <c r="E13" i="3"/>
  <c r="E12" i="3"/>
  <c r="F12" i="3" s="1"/>
  <c r="E11" i="3"/>
  <c r="F11" i="3" s="1"/>
  <c r="G11" i="3" s="1"/>
  <c r="E10" i="3"/>
  <c r="E9" i="3"/>
  <c r="E8" i="3"/>
  <c r="F8" i="3" s="1"/>
  <c r="G8" i="3" s="1"/>
  <c r="E7" i="3"/>
  <c r="E15" i="3"/>
  <c r="F15" i="3" s="1"/>
  <c r="G15" i="3" s="1"/>
  <c r="E14" i="3"/>
  <c r="E56" i="3" l="1"/>
  <c r="B21" i="7" s="1"/>
  <c r="F18" i="3"/>
  <c r="G18" i="3" s="1"/>
  <c r="G16" i="3"/>
  <c r="G12" i="3"/>
  <c r="F9" i="3"/>
  <c r="G9" i="3" s="1"/>
  <c r="F7" i="3"/>
  <c r="G7" i="3" s="1"/>
  <c r="F10" i="3"/>
  <c r="G10" i="3" s="1"/>
  <c r="F13" i="3"/>
  <c r="G13" i="3" s="1"/>
  <c r="F14" i="3"/>
  <c r="G14" i="3" s="1"/>
  <c r="F56" i="3" l="1"/>
  <c r="C21" i="7" s="1"/>
  <c r="G56" i="3" l="1"/>
  <c r="D21" i="7" s="1"/>
</calcChain>
</file>

<file path=xl/sharedStrings.xml><?xml version="1.0" encoding="utf-8"?>
<sst xmlns="http://schemas.openxmlformats.org/spreadsheetml/2006/main" count="182" uniqueCount="180">
  <si>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</si>
  <si>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</si>
  <si>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</si>
  <si>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</si>
  <si>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</si>
  <si>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</si>
  <si>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</si>
  <si>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27.</t>
  </si>
  <si>
    <t>30.</t>
  </si>
  <si>
    <t>Modulkészlet kicsiknek (Szett mérete: 80 x 80 x 20 cm
Tartalma:
- 1 db 20 x 40 x 40 cm-es kocka
- 1 db 20 x 40 x 40 cm-es lépcső
- 1 db 5 x 40 x 40 cm-es körcikk
- 1 db 20 x 40 x 40 cm-es lejtő
Anyaga: Műbőrrel bevont habszivacs (pl: Hor Zrt.)</t>
  </si>
  <si>
    <t>Modulkészlet kicsiknek (Szett mérete: 40 x 40 x 120 cm
Tartalma:
- 1 db 10 x 20 x 40 cm-es lapos kocka
- 1 db 20 x 20 x 40 cm-es kocka
- 1 db 40 x 40 x 40 cm-es híd
- 1 db 20 x 40 x 40 cm-es lejtő
Anyaga: Műbőrrel bevont habszivacs (pl: Hor Zrt.)</t>
  </si>
  <si>
    <t>32.</t>
  </si>
  <si>
    <t>Játéktároló láda I. (50x30 cm Magasság:35-47 cm, anyaga: Fonott vessző)         (pl: Hor Zrt.)</t>
  </si>
  <si>
    <t>33.</t>
  </si>
  <si>
    <t>Fonott fiók (40 cm) (30x40x20 cm, fonott vessző, laminált lappal) (pl: Hor Zrt.)</t>
  </si>
  <si>
    <t>Játéktároló doboz (~7 L) (műanyag, krém színű, Szélesség: 28,5 cm, mélység: 19 cm, Magasság: 13 cm) CURVER (pl: Hor Zrt.)</t>
  </si>
  <si>
    <t>Játéktároló doboz (~18L) (műanyag,Mérete: 36 x 30 x 22 cm) CURVER</t>
  </si>
  <si>
    <t>Játéktároló doboz (~47 L) (műanyag, krém színű, 60 x 39 x 28 cm) CURVER</t>
  </si>
  <si>
    <t>magasságmérő (12x92 cm, anyaga: fa)</t>
  </si>
  <si>
    <t>badella,lábpedálos (Curver Pedálos szemetes, fehér, 25 l
Mérete: 36 x 36 x 41 cm, anyaga: műanyag)</t>
  </si>
  <si>
    <t>100.</t>
  </si>
  <si>
    <t>101.</t>
  </si>
  <si>
    <t>103.</t>
  </si>
  <si>
    <t>105.</t>
  </si>
  <si>
    <t>107.</t>
  </si>
  <si>
    <t>111.</t>
  </si>
  <si>
    <t>libikóka (Dantoy, Billegő kutya, krokodil - 3 személyes, műanyag)</t>
  </si>
  <si>
    <t>méhecske érzékelő ösvény ( 6 db elem, 3 db hatszögletű tasak, műanyag)</t>
  </si>
  <si>
    <t>120.</t>
  </si>
  <si>
    <t>125.</t>
  </si>
  <si>
    <t>129.</t>
  </si>
  <si>
    <t>130.</t>
  </si>
  <si>
    <t>131.</t>
  </si>
  <si>
    <t>latin-amerikai baba, lány (mérete: 32 cm, anyaga: műanyag)</t>
  </si>
  <si>
    <t>latin-amerikai baba, fiú (mérete: 32 cm, anyaga: műanyag)</t>
  </si>
  <si>
    <t>afrikai baba, lány (mérete: 32 cm, anyaga: műanyag)</t>
  </si>
  <si>
    <t>ázsiai baba, lány (mérete: 32 cm, anyaga: műanyag)</t>
  </si>
  <si>
    <t>ázsiai baba, fiú (mérete: 32 cm, anyaga: műanyag)</t>
  </si>
  <si>
    <t>európai baba, fiú (mérete: 26 cm, anyaga: műanyag)</t>
  </si>
  <si>
    <t>Ortopédiai masszázs szőnyeg szett (8 db-os, PVC, 100%-ban hipoallergén)</t>
  </si>
  <si>
    <t>szobai gyermekjármű (Kit car)</t>
  </si>
  <si>
    <t>kesztyűbáb - felnőtt kézre (kacsa, mókus, nyúl)</t>
  </si>
  <si>
    <t>kesztyűbáb - gyermek kézre (katica, kutya, liba)</t>
  </si>
  <si>
    <t>ujjbáb készlet (pl: 10 db-os csacsi, csibe, egér, maci, kakas)</t>
  </si>
  <si>
    <t>takarító szett (3 db takarító eszköz (műanyag lapát, partvis, kézi seprű))</t>
  </si>
  <si>
    <t>korong építő (átmérő: ~4,5 cm, ~55 db színes műanyag korong)</t>
  </si>
  <si>
    <t>junior téglák (60 db-os szett, műanyag)</t>
  </si>
  <si>
    <t>maracas (15 cm, 1 pár, műanyag)</t>
  </si>
  <si>
    <t>maxi pötyi (250 db-os maxi tüske, termék mérete: ø 16 mm)</t>
  </si>
  <si>
    <t>alaplap (24x19 cm,  ø 16 mm-es pötyihez)</t>
  </si>
  <si>
    <t xml:space="preserve">szivárvány állat család (60 db építő elem, műanyag) </t>
  </si>
  <si>
    <t>fűzhető fagyöngy készlet (pl: 100 db)</t>
  </si>
  <si>
    <t>gyurmázó szett (6 db-os, kés, derelyevágó stb.)</t>
  </si>
  <si>
    <t>fantázia négyszögek - alaplappal</t>
  </si>
  <si>
    <t>28.</t>
  </si>
  <si>
    <t>29.</t>
  </si>
  <si>
    <t>31.</t>
  </si>
  <si>
    <t>55.</t>
  </si>
  <si>
    <t>56.</t>
  </si>
  <si>
    <t>74.</t>
  </si>
  <si>
    <t>75.</t>
  </si>
  <si>
    <t>76.</t>
  </si>
  <si>
    <t>98.</t>
  </si>
  <si>
    <t>99.</t>
  </si>
  <si>
    <t>102.</t>
  </si>
  <si>
    <t>104.</t>
  </si>
  <si>
    <t>108.</t>
  </si>
  <si>
    <t>109.</t>
  </si>
  <si>
    <t>110.</t>
  </si>
  <si>
    <t>118.</t>
  </si>
  <si>
    <t>123.</t>
  </si>
  <si>
    <t>138.</t>
  </si>
  <si>
    <t>139.</t>
  </si>
  <si>
    <t>143.</t>
  </si>
  <si>
    <t>144.</t>
  </si>
  <si>
    <t>145.</t>
  </si>
  <si>
    <t>146.</t>
  </si>
  <si>
    <t>Beltéri játékok</t>
  </si>
  <si>
    <t>https://www.horzrt.hu/nagykep.php?cikkszam_lnk=QUER%204175&amp;kereses=csoepito&amp;honnan=lista.php</t>
  </si>
  <si>
    <t>Csőépító (40 db-os készlet)</t>
  </si>
  <si>
    <t>Boribon könyvek</t>
  </si>
  <si>
    <t>Bogyó és Babóca könyvek</t>
  </si>
  <si>
    <t>Kemény könyvek</t>
  </si>
  <si>
    <t>puha könyv</t>
  </si>
  <si>
    <t>rágókás bébi könyv</t>
  </si>
  <si>
    <t>pancsoló könyv</t>
  </si>
  <si>
    <t>kasztanyetta</t>
  </si>
  <si>
    <t>száncsengő állatos</t>
  </si>
  <si>
    <t>https://pepita.hu/textil-konyvek-gyerekeknek-c1469/allatos-pluss-konyv-babaknak-15x15-cm-p1358588?from=list&amp;pid=1358588</t>
  </si>
  <si>
    <t>https://book24.hu/konyv/gyerekkonyvek/boribon-merre-jarsz-43358</t>
  </si>
  <si>
    <t>https://pepita.hu/textil-konyvek-gyerekeknek-c1469/canpol-puha-formazott-sipolo-konyvecske-maci-p861793?from=list&amp;pid=861793</t>
  </si>
  <si>
    <t>https://www.jatekplusz.hu/Pancsolokonyv-fejleszto-oktato-vizi-konyv</t>
  </si>
  <si>
    <t>https://book24.hu/konyv/gyerekkonyvek/mai-mesek/bogyo-es-baboca-az-ovodaban-a-barlangi-pok-egy-nap-az-ovodaban/</t>
  </si>
  <si>
    <t>https://pepita.hu/textil-konyvek-gyerekeknek-c1469/en-elmentem-a-vasarba-p1243548</t>
  </si>
  <si>
    <t>https://www.regiojatek.hu/termek-95944-fa_babaagy_kicsi.html</t>
  </si>
  <si>
    <t>https://www.horzrt.hu/nagykep.php?cikkszam_lnk=HP%20E9592&amp;kereses=kasztanyetta&amp;honnan=lista.php</t>
  </si>
  <si>
    <t>https://www.horzrt.hu/nagykep.php?cikkszam_lnk=HH%2034624&amp;kereses=szancsengo&amp;honnan=lista.php</t>
  </si>
  <si>
    <t>https://www.horzrt.hu/nagykep.php?cikkszam_lnk=HOR31260L&amp;kereses=szivarvany%20allat&amp;honnan=lista.php</t>
  </si>
  <si>
    <t>https://www.horzrt.hu/nagykep.php?cikkszam_lnk=HH%20369&amp;kereses=maracas&amp;honnan=lista.php</t>
  </si>
  <si>
    <t>https://www.horzrt.hu/nagykep.php?cikkszam_lnk=MIG%20018&amp;kereses=modul&amp;honnan=lista.php</t>
  </si>
  <si>
    <t>https://www.horzrt.hu/nagykep.php?cikkszam_lnk=MIG%20019&amp;kereses=modul&amp;honnan=lista.php</t>
  </si>
  <si>
    <t>https://www.horzrt.hu/nagykep.php?cikkszam_lnk=FCP%20031610&amp;kereses=jatektarolo%20lada&amp;honnan=lista.php</t>
  </si>
  <si>
    <t>https://www.horzrt.hu/nagykep.php?cikkszam_lnk=FCP7333813&amp;kereses=fonott%20fiok&amp;honnan=lista.php</t>
  </si>
  <si>
    <t>https://www.horzrt.hu/nagykep.php?cikkszam_lnk=HCR221155&amp;kereses=kosar&amp;honnan=lista.php</t>
  </si>
  <si>
    <t>https://www.horzrt.hu/nagykep.php?cikkszam_lnk=HCR196861&amp;kereses=kosar&amp;honnan=lista.php</t>
  </si>
  <si>
    <t>https://www.horzrt.hu/nagykep.php?cikkszam_lnk=HCR223393&amp;kereses=kosar&amp;honnan=lista.php</t>
  </si>
  <si>
    <t>https://www.horzrt.hu/nagykep.php?cikkszam_lnk=GK%2060692&amp;kereses=magassagmero&amp;honnan=lista.php</t>
  </si>
  <si>
    <t>https://www.horzrt.hu/nagykep.php?cikkszam_lnk=HCR173214&amp;kereses=szemetes&amp;honnan=lista.php</t>
  </si>
  <si>
    <t>https://www.horzrt.hu/nagykep.php?cikkszam_lnk=D%206722&amp;kereses=libikoka&amp;honnan=lista.php</t>
  </si>
  <si>
    <t>https://www.horzrt.hu/nagykep.php?cikkszam_lnk=SWPKT0009G&amp;kereses=osveny&amp;honnan=lista.php</t>
  </si>
  <si>
    <t>https://www.horzrt.hu/nagykep.php?cikkszam_lnk=SWP%20KT0016&amp;kereses=osveny&amp;honnan=lista.php</t>
  </si>
  <si>
    <t>https://www.horzrt.hu/nagykep.php?cikkszam_lnk=KTC31038&amp;kereses=latin&amp;honnan=lista.php</t>
  </si>
  <si>
    <t>https://www.horzrt.hu/nagykep.php?cikkszam_lnk=KTC31037&amp;kereses=latin&amp;honnan=lista.php</t>
  </si>
  <si>
    <t>https://www.horzrt.hu/nagykep.php?cikkszam_lnk=KTC31053&amp;kereses=afrikai&amp;honnan=lista.php</t>
  </si>
  <si>
    <t>https://www.horzrt.hu/nagykep.php?cikkszam_lnk=KTC31034&amp;kereses=afrikai%20baba&amp;honnan=lis</t>
  </si>
  <si>
    <t>https://www.horzrt.hu/nagykep.php?cikkszam_lnk=KTC31035&amp;kereses=azsiai%20baba&amp;honnan=lista.php</t>
  </si>
  <si>
    <t>afrikai baba,fiú (mérete: 32 cm, műanyag)</t>
  </si>
  <si>
    <t>https://www.horzrt.hu/nagykep.php?cikkszam_lnk=KTC31036&amp;kereses=azsiai%20baba&amp;honnan=lista.php</t>
  </si>
  <si>
    <t>https://www.horzrt.hu/nagykep.php?cikkszam_lnk=NINES%20998F&amp;kereses=europai%20baba&amp;honnan=lista.php</t>
  </si>
  <si>
    <t>https://www.horzrt.hu/nagykep.php?cikkszam_lnk=MOH%20281623&amp;kereses=ortopediai&amp;honnan=lista.php</t>
  </si>
  <si>
    <t>https://www.horzrt.hu/nagykep.php?cikkszam_lnk=SYV2070112&amp;kereses=tricikli&amp;honnan=lista.php</t>
  </si>
  <si>
    <t>https://www.horzrt.hu/nagykep.php?cikkszam_lnk=ABN%2001012&amp;kereses=keszty%C5%B1bab&amp;honnan=lista.php</t>
  </si>
  <si>
    <t>https://www.horzrt.hu/nagykep.php?cikkszam_lnk=ABN%2002011&amp;kereses=keszty%C5%B1bab%20gyermek%20kezre&amp;honnan=lista.php</t>
  </si>
  <si>
    <t>https://www.horzrt.hu/nagykep.php?cikkszam_lnk=BIA%20592&amp;kereses=ujjbab&amp;honnan=lista.php</t>
  </si>
  <si>
    <t>https://www.horzrt.hu/nagykep.php?cikkszam_lnk=GK%2015349&amp;kereses=takarito&amp;honnan=lista.php</t>
  </si>
  <si>
    <t>https://www.horzrt.hu/nagykep.php?cikkszam_lnk=PEP%20018&amp;kereses=korong%20epito&amp;honnan=lista.php</t>
  </si>
  <si>
    <t>https://www.fairplaytrade.hu/junior-teglak-7061?keyword=t%C3%A9gl%C3%A1k</t>
  </si>
  <si>
    <t>https://www.horzrt.hu/nagykep.php?cikkszam_lnk=HAMA%209700&amp;kereses=potyi&amp;honnan=lista.php</t>
  </si>
  <si>
    <t>https://www.horzrt.hu/nagykep.php?cikkszam_lnk=HAMA%209003&amp;kereses=potyi&amp;honnan=lista.php</t>
  </si>
  <si>
    <t>https://www.horzrt.hu/nagykep.php?cikkszam_lnk=HOR41120V&amp;kereses=jarm%C5%B1vek&amp;honnan=lista.php</t>
  </si>
  <si>
    <t>https://www.horzrt.hu/nagykep.php?cikkszam_lnk=ALI6889&amp;kereses=f%C5%B1zheto&amp;honnan=lista.php</t>
  </si>
  <si>
    <t>https://www.horzrt.hu/nagykep.php?cikkszam_lnk=GW%20185-15&amp;kereses=gyurmazo&amp;honnan=lista.php</t>
  </si>
  <si>
    <t>https://www.horzrt.hu/nagykep.php?cikkszam_lnk=GKN%2058498&amp;kereses=f%C5%B1zheto%20forma&amp;honnan=lista.php</t>
  </si>
  <si>
    <t>fűzhető formák (legalább 32 db-os készlet, fa)</t>
  </si>
  <si>
    <t>https://www.horzrt.hu/nagykep.php?cikkszam_lnk=JEP%20120074&amp;kereses=fantazia%20negyszogek&amp;honnan=lista.php</t>
  </si>
  <si>
    <t>felező kirakó (fa, "trükkös",pl: gyümölcs)</t>
  </si>
  <si>
    <t>https://www.horzrt.hu/nagykep.php?cikkszam_lnk=SPR%201100&amp;kereses=trambulin&amp;honnan=lista.php</t>
  </si>
  <si>
    <t>szobatrambulin (96 cm)</t>
  </si>
  <si>
    <t>https://www.okosjatek.hu/haziallatos-felezo-formakirako-fajatek-2030?keyword=felez%C5%91</t>
  </si>
  <si>
    <t>https://www.jateknet.hu/ecoiffier-bevasarlo-kocsi-gyumolcsokkel-35400</t>
  </si>
  <si>
    <t>bevásárló kocsi (pl: écoiffier, méretek ~63x30x42 cm)</t>
  </si>
  <si>
    <t>babaágy (mérete:~37,5x19,5x15 cm, anyaga: fa)</t>
  </si>
  <si>
    <t>járművek- vödörben (legalább 20 db-os)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</si>
  <si>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</si>
  <si>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</si>
  <si>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</si>
  <si>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</si>
  <si>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</si>
  <si>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</si>
  <si>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</si>
  <si>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</si>
  <si>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</si>
  <si>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</si>
  <si>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</si>
  <si>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TOP-1.4.1-19-KO1-2019-00002</t>
  </si>
  <si>
    <t>Minta termék hivatkozása</t>
  </si>
  <si>
    <t>Árajánlat árazott költségvetés - Beltéri játékok - Oroszlány</t>
  </si>
  <si>
    <t>hullámos érzékelő ösvény (pl:8 db 17x66x11 cm-es elem)</t>
  </si>
  <si>
    <t>Árajánlat</t>
  </si>
  <si>
    <t xml:space="preserve">Ajánlattevő neve: 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</si>
  <si>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</si>
  <si>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</si>
  <si>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</si>
  <si>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</si>
  <si>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</si>
  <si>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</si>
  <si>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</si>
  <si>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</si>
  <si>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</si>
  <si>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</si>
  <si>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(Ft)</t>
  </si>
  <si>
    <t>Áfa (Ft)</t>
  </si>
  <si>
    <t>Bruttó (Ft)</t>
  </si>
  <si>
    <t xml:space="preserve"> Teljességi nyilatkozat: </t>
  </si>
  <si>
    <t>Aláírás</t>
  </si>
  <si>
    <t>Beltéri játékok szállítása az Oroszlányi bölcsőde részére</t>
  </si>
  <si>
    <t>Nyilatkozom, hogy a fenti ajánlati árat a "Beltéri játékok szállítása az Oroszlányi Bölcsőde részére  a TOP-1.4.1-19-KO1-2019-00002 projekt keretében" tárgyú ajánlatkéréshez  kiadott ajánlati dokumentumokban foglalt tartalmak megismerését követően, a megkötendóő szerződéshez szükséges minden költségre figyelemmel tettem. Ajánlatom a benyújtásától számított 60 napig érvényes.</t>
  </si>
  <si>
    <t>Kelt: 2022. december 15.</t>
  </si>
  <si>
    <t>Beltéri játékok - projekten belül beszerezni kívánt eszközök listája</t>
  </si>
  <si>
    <t>2022. december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</si>
</sst>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3" fontId="3" fillId="0" borderId="3" xfId="0" applyNumberFormat="1" applyFont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left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1" fillId="0" borderId="0" xfId="1"/>
    <xf numFmtId="0" fontId="1" fillId="0" borderId="0" xfId="1" applyAlignment="1"/>
    <xf numFmtId="49" fontId="1" fillId="0" borderId="0" xfId="1" applyNumberFormat="1" applyAlignment="1" applyProtection="1">
      <alignment horizontal="left"/>
      <protection locked="0"/>
    </xf>
    <xf numFmtId="0" fontId="1" fillId="0" borderId="0" xfId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2" fillId="0" borderId="4" xfId="2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3" xfId="0" applyFont="1" applyBorder="1" applyAlignment="1">
      <alignment horizontal="left" vertical="center"/>
    </xf>
    <xf numFmtId="3" fontId="13" fillId="0" borderId="3" xfId="0" applyNumberFormat="1" applyFont="1" applyBorder="1"/>
    <xf numFmtId="0" fontId="0" fillId="0" borderId="0" xfId="0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wrapText="1"/>
    </xf>
    <xf numFmtId="0" fontId="0" fillId="0" borderId="7" xfId="0" applyBorder="1"/>
    <xf numFmtId="0" fontId="11" fillId="0" borderId="7" xfId="0" applyFont="1" applyBorder="1"/>
    <xf numFmtId="3" fontId="3" fillId="4" borderId="3" xfId="2" applyNumberFormat="1" applyFont="1" applyFill="1" applyBorder="1" applyAlignment="1" applyProtection="1">
      <alignment horizontal="center"/>
      <protection locked="0"/>
    </xf>
    <xf numFmtId="3" fontId="3" fillId="4" borderId="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1" fillId="0" borderId="1" xfId="0" applyFont="1" applyBorder="1" applyAlignment="1">
      <alignment horizontal="justify" vertical="justify" wrapText="1"/>
    </xf>
    <xf numFmtId="0" fontId="11" fillId="0" borderId="2" xfId="0" applyFont="1" applyBorder="1" applyAlignment="1">
      <alignment horizontal="justify" vertical="justify" wrapText="1"/>
    </xf>
    <xf numFmtId="0" fontId="11" fillId="0" borderId="5" xfId="0" applyFont="1" applyBorder="1" applyAlignment="1">
      <alignment horizontal="justify" vertical="justify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justify" vertical="justify"/>
    </xf>
    <xf numFmtId="0" fontId="11" fillId="0" borderId="2" xfId="0" applyFont="1" applyBorder="1" applyAlignment="1">
      <alignment horizontal="justify" vertical="justify"/>
    </xf>
    <xf numFmtId="0" fontId="11" fillId="0" borderId="5" xfId="0" applyFont="1" applyBorder="1" applyAlignment="1">
      <alignment horizontal="justify" vertical="justify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Ezres 2" xfId="2" xr:uid="{68444198-8C83-4FBA-AD2B-51ACF49932C6}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rzrt.hu/nagykep.php?cikkszam_lnk=HCR196861&amp;kereses=kosar&amp;honnan=lista.php" TargetMode="External"/><Relationship Id="rId18" Type="http://schemas.openxmlformats.org/officeDocument/2006/relationships/hyperlink" Target="https://www.horzrt.hu/nagykep.php?cikkszam_lnk=SWPKT0009G&amp;kereses=osveny&amp;honnan=lista.php" TargetMode="External"/><Relationship Id="rId26" Type="http://schemas.openxmlformats.org/officeDocument/2006/relationships/hyperlink" Target="https://www.horzrt.hu/nagykep.php?cikkszam_lnk=KTC31036&amp;kereses=azsiai%20baba&amp;honnan=lista.php" TargetMode="External"/><Relationship Id="rId39" Type="http://schemas.openxmlformats.org/officeDocument/2006/relationships/hyperlink" Target="https://www.horzrt.hu/nagykep.php?cikkszam_lnk=GKN%2058498&amp;kereses=f%C5%B1zheto%20forma&amp;honnan=lista.php" TargetMode="External"/><Relationship Id="rId21" Type="http://schemas.openxmlformats.org/officeDocument/2006/relationships/hyperlink" Target="https://www.jateknet.hu/ecoiffier-bevasarlo-kocsi-gyumolcsokkel-35400" TargetMode="External"/><Relationship Id="rId34" Type="http://schemas.openxmlformats.org/officeDocument/2006/relationships/hyperlink" Target="https://www.horzrt.hu/nagykep.php?cikkszam_lnk=GK%2015349&amp;kereses=takarito&amp;honnan=lista.php" TargetMode="External"/><Relationship Id="rId42" Type="http://schemas.openxmlformats.org/officeDocument/2006/relationships/hyperlink" Target="https://www.horzrt.hu/nagykep.php?cikkszam_lnk=JEP%20120074&amp;kereses=fantazia%20negyszogek&amp;honnan=lista.php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horzrt.hu/nagykep.php?cikkszam_lnk=HH%20369&amp;kereses=maracas&amp;honnan=lista.php" TargetMode="External"/><Relationship Id="rId2" Type="http://schemas.openxmlformats.org/officeDocument/2006/relationships/hyperlink" Target="https://www.regiojatek.hu/termek-95944-fa_babaagy_kicsi.html" TargetMode="External"/><Relationship Id="rId16" Type="http://schemas.openxmlformats.org/officeDocument/2006/relationships/hyperlink" Target="https://www.horzrt.hu/nagykep.php?cikkszam_lnk=HCR173214&amp;kereses=szemetes&amp;honnan=lista.php" TargetMode="External"/><Relationship Id="rId29" Type="http://schemas.openxmlformats.org/officeDocument/2006/relationships/hyperlink" Target="https://www.horzrt.hu/nagykep.php?cikkszam_lnk=MOH%20281623&amp;kereses=ortopediai&amp;honnan=lista.php" TargetMode="External"/><Relationship Id="rId1" Type="http://schemas.openxmlformats.org/officeDocument/2006/relationships/hyperlink" Target="https://www.horzrt.hu/nagykep.php?cikkszam_lnk=QUER%204175&amp;kereses=csoepito&amp;honnan=lista.php" TargetMode="External"/><Relationship Id="rId6" Type="http://schemas.openxmlformats.org/officeDocument/2006/relationships/hyperlink" Target="https://www.horzrt.hu/nagykep.php?cikkszam_lnk=HOR31260L&amp;kereses=szivarvany%20allat&amp;honnan=lista.php" TargetMode="External"/><Relationship Id="rId11" Type="http://schemas.openxmlformats.org/officeDocument/2006/relationships/hyperlink" Target="https://www.horzrt.hu/nagykep.php?cikkszam_lnk=FCP7333813&amp;kereses=fonott%20fiok&amp;honnan=lista.php" TargetMode="External"/><Relationship Id="rId24" Type="http://schemas.openxmlformats.org/officeDocument/2006/relationships/hyperlink" Target="https://www.horzrt.hu/nagykep.php?cikkszam_lnk=KTC31053&amp;kereses=afrikai&amp;honnan=lista.php" TargetMode="External"/><Relationship Id="rId32" Type="http://schemas.openxmlformats.org/officeDocument/2006/relationships/hyperlink" Target="https://www.horzrt.hu/nagykep.php?cikkszam_lnk=ABN%2002011&amp;kereses=keszty%C5%B1bab%20gyermek%20kezre&amp;honnan=lista.php" TargetMode="External"/><Relationship Id="rId37" Type="http://schemas.openxmlformats.org/officeDocument/2006/relationships/hyperlink" Target="https://www.horzrt.hu/nagykep.php?cikkszam_lnk=HAMA%209003&amp;kereses=potyi&amp;honnan=lista.php" TargetMode="External"/><Relationship Id="rId40" Type="http://schemas.openxmlformats.org/officeDocument/2006/relationships/hyperlink" Target="https://www.horzrt.hu/nagykep.php?cikkszam_lnk=ALI6889&amp;kereses=f%C5%B1zheto&amp;honnan=lista.php" TargetMode="External"/><Relationship Id="rId45" Type="http://schemas.openxmlformats.org/officeDocument/2006/relationships/hyperlink" Target="https://pepita.hu/textil-konyvek-gyerekeknek-c1469/allatos-pluss-konyv-babaknak-15x15-cm-p1358588?from=list&amp;pid=1358588" TargetMode="External"/><Relationship Id="rId5" Type="http://schemas.openxmlformats.org/officeDocument/2006/relationships/hyperlink" Target="https://book24.hu/konyv/gyerekkonyvek/boribon-merre-jarsz-43358" TargetMode="External"/><Relationship Id="rId15" Type="http://schemas.openxmlformats.org/officeDocument/2006/relationships/hyperlink" Target="https://www.horzrt.hu/nagykep.php?cikkszam_lnk=GK%2060692&amp;kereses=magassagmero&amp;honnan=lista.php" TargetMode="External"/><Relationship Id="rId23" Type="http://schemas.openxmlformats.org/officeDocument/2006/relationships/hyperlink" Target="https://www.horzrt.hu/nagykep.php?cikkszam_lnk=KTC31037&amp;kereses=latin&amp;honnan=lista.php" TargetMode="External"/><Relationship Id="rId28" Type="http://schemas.openxmlformats.org/officeDocument/2006/relationships/hyperlink" Target="https://www.horzrt.hu/nagykep.php?cikkszam_lnk=NINES%20998F&amp;kereses=europai%20baba&amp;honnan=lista.php" TargetMode="External"/><Relationship Id="rId36" Type="http://schemas.openxmlformats.org/officeDocument/2006/relationships/hyperlink" Target="https://www.fairplaytrade.hu/junior-teglak-7061?keyword=t%C3%A9gl%C3%A1k" TargetMode="External"/><Relationship Id="rId10" Type="http://schemas.openxmlformats.org/officeDocument/2006/relationships/hyperlink" Target="https://www.horzrt.hu/nagykep.php?cikkszam_lnk=FCP%20031610&amp;kereses=jatektarolo%20lada&amp;honnan=lista.php" TargetMode="External"/><Relationship Id="rId19" Type="http://schemas.openxmlformats.org/officeDocument/2006/relationships/hyperlink" Target="https://www.horzrt.hu/nagykep.php?cikkszam_lnk=SWP%20KT0016&amp;kereses=osveny&amp;honnan=lista.php" TargetMode="External"/><Relationship Id="rId31" Type="http://schemas.openxmlformats.org/officeDocument/2006/relationships/hyperlink" Target="https://www.horzrt.hu/nagykep.php?cikkszam_lnk=ABN%2001012&amp;kereses=keszty%C5%B1bab&amp;honnan=lista.php" TargetMode="External"/><Relationship Id="rId44" Type="http://schemas.openxmlformats.org/officeDocument/2006/relationships/hyperlink" Target="https://pepita.hu/textil-konyvek-gyerekeknek-c1469/en-elmentem-a-vasarba-p1243548" TargetMode="External"/><Relationship Id="rId4" Type="http://schemas.openxmlformats.org/officeDocument/2006/relationships/hyperlink" Target="https://www.jatekplusz.hu/Pancsolokonyv-fejleszto-oktato-vizi-konyv" TargetMode="External"/><Relationship Id="rId9" Type="http://schemas.openxmlformats.org/officeDocument/2006/relationships/hyperlink" Target="https://www.horzrt.hu/nagykep.php?cikkszam_lnk=MIG%20019&amp;kereses=modul&amp;honnan=lista.php" TargetMode="External"/><Relationship Id="rId14" Type="http://schemas.openxmlformats.org/officeDocument/2006/relationships/hyperlink" Target="https://www.horzrt.hu/nagykep.php?cikkszam_lnk=HCR223393&amp;kereses=kosar&amp;honnan=lista.php" TargetMode="External"/><Relationship Id="rId22" Type="http://schemas.openxmlformats.org/officeDocument/2006/relationships/hyperlink" Target="https://www.horzrt.hu/nagykep.php?cikkszam_lnk=KTC31038&amp;kereses=latin&amp;honnan=lista.php" TargetMode="External"/><Relationship Id="rId27" Type="http://schemas.openxmlformats.org/officeDocument/2006/relationships/hyperlink" Target="https://www.horzrt.hu/nagykep.php?cikkszam_lnk=KTC31035&amp;kereses=azsiai%20baba&amp;honnan=lista.php" TargetMode="External"/><Relationship Id="rId30" Type="http://schemas.openxmlformats.org/officeDocument/2006/relationships/hyperlink" Target="https://www.horzrt.hu/nagykep.php?cikkszam_lnk=SYV2070112&amp;kereses=tricikli&amp;honnan=lista.php" TargetMode="External"/><Relationship Id="rId35" Type="http://schemas.openxmlformats.org/officeDocument/2006/relationships/hyperlink" Target="https://www.horzrt.hu/nagykep.php?cikkszam_lnk=PEP%20018&amp;kereses=korong%20epito&amp;honnan=lista.php" TargetMode="External"/><Relationship Id="rId43" Type="http://schemas.openxmlformats.org/officeDocument/2006/relationships/hyperlink" Target="https://book24.hu/konyv/gyerekkonyvek/mai-mesek/bogyo-es-baboca-az-ovodaban-a-barlangi-pok-egy-nap-az-ovodaban/" TargetMode="External"/><Relationship Id="rId8" Type="http://schemas.openxmlformats.org/officeDocument/2006/relationships/hyperlink" Target="https://www.horzrt.hu/nagykep.php?cikkszam_lnk=MIG%20018&amp;kereses=modul&amp;honnan=lista.php" TargetMode="External"/><Relationship Id="rId3" Type="http://schemas.openxmlformats.org/officeDocument/2006/relationships/hyperlink" Target="https://www.horzrt.hu/nagykep.php?cikkszam_lnk=HH%2034624&amp;kereses=szancsengo&amp;honnan=lista.php" TargetMode="External"/><Relationship Id="rId12" Type="http://schemas.openxmlformats.org/officeDocument/2006/relationships/hyperlink" Target="https://www.horzrt.hu/nagykep.php?cikkszam_lnk=HCR221155&amp;kereses=kosar&amp;honnan=lista.php" TargetMode="External"/><Relationship Id="rId17" Type="http://schemas.openxmlformats.org/officeDocument/2006/relationships/hyperlink" Target="https://www.horzrt.hu/nagykep.php?cikkszam_lnk=D%206722&amp;kereses=libikoka&amp;honnan=lista.php" TargetMode="External"/><Relationship Id="rId25" Type="http://schemas.openxmlformats.org/officeDocument/2006/relationships/hyperlink" Target="https://www.horzrt.hu/nagykep.php?cikkszam_lnk=KTC31034&amp;kereses=afrikai%20baba&amp;honnan=lis" TargetMode="External"/><Relationship Id="rId33" Type="http://schemas.openxmlformats.org/officeDocument/2006/relationships/hyperlink" Target="https://www.horzrt.hu/nagykep.php?cikkszam_lnk=BIA%20592&amp;kereses=ujjbab&amp;honnan=lista.php" TargetMode="External"/><Relationship Id="rId38" Type="http://schemas.openxmlformats.org/officeDocument/2006/relationships/hyperlink" Target="https://www.horzrt.hu/nagykep.php?cikkszam_lnk=HOR41120V&amp;kereses=jarm%C5%B1vek&amp;honnan=lista.php" TargetMode="External"/><Relationship Id="rId46" Type="http://schemas.openxmlformats.org/officeDocument/2006/relationships/hyperlink" Target="https://pepita.hu/textil-konyvek-gyerekeknek-c1469/canpol-puha-formazott-sipolo-konyvecske-maci-p861793?from=list&amp;pid=861793" TargetMode="External"/><Relationship Id="rId20" Type="http://schemas.openxmlformats.org/officeDocument/2006/relationships/hyperlink" Target="https://www.horzrt.hu/nagykep.php?cikkszam_lnk=HAMA%209700&amp;kereses=potyi&amp;honnan=lista.php" TargetMode="External"/><Relationship Id="rId41" Type="http://schemas.openxmlformats.org/officeDocument/2006/relationships/hyperlink" Target="https://www.horzrt.hu/nagykep.php?cikkszam_lnk=GW%20185-15&amp;kereses=gyurmazo&amp;honnan=list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FBA1-7926-4AE5-A7F9-0F76470F1A1B}">
  <dimension ref="A1:E30"/>
  <sheetViews>
    <sheetView workbookViewId="0">
      <selection activeCell="C20" sqref="C20"/>
    </sheetView>
  </sheetViews>
  <sheetFormatPr defaultRowHeight="14.4" x14ac:dyDescent="0.3"/>
  <cols>
    <col min="1" max="1" width="38.5546875" customWidth="1"/>
    <col min="2" max="2" width="12.33203125" customWidth="1"/>
    <col min="3" max="3" width="13" customWidth="1"/>
    <col min="4" max="4" width="12.6640625" customWidth="1"/>
  </cols>
  <sheetData>
    <row r="1" spans="1:5" ht="18" x14ac:dyDescent="0.3">
      <c r="A1" s="38" t="s">
        <v>158</v>
      </c>
      <c r="B1" s="38"/>
      <c r="C1" s="38"/>
      <c r="D1" s="38"/>
      <c r="E1" s="38"/>
    </row>
    <row r="3" spans="1:5" ht="15.6" x14ac:dyDescent="0.3">
      <c r="A3" s="39" t="s">
        <v>154</v>
      </c>
      <c r="B3" s="39"/>
      <c r="C3" s="39"/>
      <c r="D3" s="39"/>
      <c r="E3" s="39"/>
    </row>
    <row r="5" spans="1:5" ht="21" customHeight="1" x14ac:dyDescent="0.3">
      <c r="A5" s="35" t="s">
        <v>159</v>
      </c>
      <c r="B5" s="36"/>
      <c r="C5" s="36"/>
      <c r="D5" s="36"/>
      <c r="E5" s="37"/>
    </row>
    <row r="6" spans="1:5" ht="19.5" customHeight="1" x14ac:dyDescent="0.3">
      <c r="A6" s="35" t="s">
        <v>160</v>
      </c>
      <c r="B6" s="36"/>
      <c r="C6" s="36"/>
      <c r="D6" s="36"/>
      <c r="E6" s="37"/>
    </row>
    <row r="7" spans="1:5" ht="21.75" customHeight="1" x14ac:dyDescent="0.3">
      <c r="A7" s="35" t="s">
        <v>161</v>
      </c>
      <c r="B7" s="36"/>
      <c r="C7" s="36"/>
      <c r="D7" s="36"/>
      <c r="E7" s="37"/>
    </row>
    <row r="8" spans="1:5" ht="20.25" customHeight="1" x14ac:dyDescent="0.3">
      <c r="A8" s="35" t="s">
        <v>162</v>
      </c>
      <c r="B8" s="36"/>
      <c r="C8" s="36"/>
      <c r="D8" s="36"/>
      <c r="E8" s="37"/>
    </row>
    <row r="9" spans="1:5" ht="21.75" customHeight="1" x14ac:dyDescent="0.3">
      <c r="A9" s="35" t="s">
        <v>163</v>
      </c>
      <c r="B9" s="36"/>
      <c r="C9" s="36"/>
      <c r="D9" s="36"/>
      <c r="E9" s="37"/>
    </row>
    <row r="10" spans="1:5" ht="21.75" customHeight="1" x14ac:dyDescent="0.3">
      <c r="A10" s="46" t="s">
        <v>164</v>
      </c>
      <c r="B10" s="46"/>
      <c r="C10" s="46"/>
      <c r="D10" s="46"/>
      <c r="E10" s="46"/>
    </row>
    <row r="11" spans="1:5" ht="21" customHeight="1" x14ac:dyDescent="0.3">
      <c r="A11" s="23"/>
      <c r="B11" s="35" t="s">
        <v>165</v>
      </c>
      <c r="C11" s="36"/>
      <c r="D11" s="36"/>
      <c r="E11" s="37"/>
    </row>
    <row r="12" spans="1:5" ht="21" customHeight="1" x14ac:dyDescent="0.3">
      <c r="A12" s="23"/>
      <c r="B12" s="35" t="s">
        <v>166</v>
      </c>
      <c r="C12" s="36"/>
      <c r="D12" s="36"/>
      <c r="E12" s="37"/>
    </row>
    <row r="13" spans="1:5" ht="15" customHeight="1" x14ac:dyDescent="0.3"/>
    <row r="14" spans="1:5" ht="35.25" customHeight="1" x14ac:dyDescent="0.3">
      <c r="A14" s="24" t="s">
        <v>167</v>
      </c>
      <c r="B14" s="47" t="s">
        <v>175</v>
      </c>
      <c r="C14" s="47"/>
      <c r="D14" s="47"/>
      <c r="E14" s="47"/>
    </row>
    <row r="16" spans="1:5" ht="35.25" customHeight="1" x14ac:dyDescent="0.3">
      <c r="A16" s="48" t="s">
        <v>168</v>
      </c>
      <c r="B16" s="49"/>
      <c r="C16" s="49"/>
      <c r="D16" s="49"/>
      <c r="E16" s="50"/>
    </row>
    <row r="19" spans="1:5" ht="15.6" x14ac:dyDescent="0.3">
      <c r="A19" s="25" t="s">
        <v>169</v>
      </c>
    </row>
    <row r="20" spans="1:5" ht="15.6" x14ac:dyDescent="0.3">
      <c r="A20" s="25"/>
      <c r="B20" s="22" t="s">
        <v>170</v>
      </c>
      <c r="C20" s="22" t="s">
        <v>171</v>
      </c>
      <c r="D20" s="22" t="s">
        <v>172</v>
      </c>
    </row>
    <row r="21" spans="1:5" ht="15.6" x14ac:dyDescent="0.3">
      <c r="A21" s="26" t="s">
        <v>77</v>
      </c>
      <c r="B21" s="27">
        <f>'beltéri játék'!E56</f>
        <v>0</v>
      </c>
      <c r="C21" s="27">
        <f>'beltéri játék'!F56</f>
        <v>0</v>
      </c>
      <c r="D21" s="27">
        <f>'beltéri játék'!G56</f>
        <v>0</v>
      </c>
    </row>
    <row r="23" spans="1:5" x14ac:dyDescent="0.3">
      <c r="A23" s="40" t="s">
        <v>173</v>
      </c>
      <c r="B23" s="41"/>
      <c r="C23" s="28"/>
      <c r="D23" s="28"/>
      <c r="E23" s="28"/>
    </row>
    <row r="24" spans="1:5" ht="92.25" customHeight="1" x14ac:dyDescent="0.3">
      <c r="A24" s="42" t="s">
        <v>176</v>
      </c>
      <c r="B24" s="43"/>
      <c r="C24" s="43"/>
      <c r="D24" s="43"/>
      <c r="E24" s="44"/>
    </row>
    <row r="25" spans="1:5" ht="15.75" customHeight="1" x14ac:dyDescent="0.3"/>
    <row r="26" spans="1:5" ht="15.75" customHeight="1" x14ac:dyDescent="0.3">
      <c r="A26" s="29" t="s">
        <v>177</v>
      </c>
    </row>
    <row r="27" spans="1:5" ht="15.75" customHeight="1" x14ac:dyDescent="0.3"/>
    <row r="28" spans="1:5" ht="15.75" customHeight="1" x14ac:dyDescent="0.3"/>
    <row r="30" spans="1:5" x14ac:dyDescent="0.3">
      <c r="B30" s="45" t="s">
        <v>174</v>
      </c>
      <c r="C30" s="45"/>
      <c r="D30" s="45"/>
    </row>
  </sheetData>
  <mergeCells count="15">
    <mergeCell ref="A23:B23"/>
    <mergeCell ref="A24:E24"/>
    <mergeCell ref="B30:D30"/>
    <mergeCell ref="A9:E9"/>
    <mergeCell ref="A10:E10"/>
    <mergeCell ref="B11:E11"/>
    <mergeCell ref="B12:E12"/>
    <mergeCell ref="B14:E14"/>
    <mergeCell ref="A16:E16"/>
    <mergeCell ref="A8:E8"/>
    <mergeCell ref="A1:E1"/>
    <mergeCell ref="A3:E3"/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99D8-D8DE-4D4F-8B66-ACC4690C79DF}">
  <sheetPr>
    <pageSetUpPr fitToPage="1"/>
  </sheetPr>
  <dimension ref="A1:H60"/>
  <sheetViews>
    <sheetView tabSelected="1" workbookViewId="0">
      <selection activeCell="H6" sqref="H6"/>
    </sheetView>
  </sheetViews>
  <sheetFormatPr defaultRowHeight="14.4" x14ac:dyDescent="0.3"/>
  <cols>
    <col min="1" max="1" width="5.44140625" customWidth="1"/>
    <col min="2" max="2" width="45.44140625" customWidth="1"/>
    <col min="4" max="4" width="11.33203125" customWidth="1"/>
    <col min="5" max="5" width="14.44140625" customWidth="1"/>
    <col min="6" max="7" width="12.44140625" customWidth="1"/>
    <col min="8" max="8" width="28.21875" customWidth="1"/>
  </cols>
  <sheetData>
    <row r="1" spans="1:8" ht="17.399999999999999" x14ac:dyDescent="0.3">
      <c r="B1" s="54" t="s">
        <v>156</v>
      </c>
      <c r="C1" s="54"/>
      <c r="D1" s="54"/>
      <c r="E1" s="54"/>
      <c r="F1" s="54"/>
      <c r="G1" s="54"/>
    </row>
    <row r="2" spans="1:8" ht="16.2" x14ac:dyDescent="0.3">
      <c r="B2" s="55" t="s">
        <v>154</v>
      </c>
      <c r="C2" s="55"/>
      <c r="D2" s="55"/>
      <c r="E2" s="55"/>
      <c r="F2" s="55"/>
      <c r="G2" s="55"/>
    </row>
    <row r="4" spans="1:8" x14ac:dyDescent="0.3">
      <c r="A4" s="51" t="s">
        <v>178</v>
      </c>
      <c r="B4" s="52"/>
      <c r="C4" s="52"/>
      <c r="D4" s="52"/>
      <c r="E4" s="52"/>
      <c r="F4" s="52"/>
      <c r="G4" s="52"/>
    </row>
    <row r="5" spans="1:8" x14ac:dyDescent="0.3">
      <c r="A5" s="53" t="s">
        <v>0</v>
      </c>
      <c r="B5" s="53"/>
      <c r="C5" s="53"/>
      <c r="D5" s="53"/>
      <c r="E5" s="53"/>
      <c r="F5" s="53"/>
      <c r="G5" s="53"/>
    </row>
    <row r="6" spans="1:8" ht="25.2" x14ac:dyDescent="0.3">
      <c r="A6" s="2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6" t="s">
        <v>155</v>
      </c>
    </row>
    <row r="7" spans="1:8" s="1" customFormat="1" ht="109.5" customHeight="1" x14ac:dyDescent="0.3">
      <c r="A7" s="3" t="s">
        <v>7</v>
      </c>
      <c r="B7" s="8" t="s">
        <v>9</v>
      </c>
      <c r="C7" s="4">
        <v>2</v>
      </c>
      <c r="D7" s="33">
        <v>0</v>
      </c>
      <c r="E7" s="6">
        <f t="shared" ref="E7:E15" si="0">C7*D7</f>
        <v>0</v>
      </c>
      <c r="F7" s="5">
        <f t="shared" ref="F7:F15" si="1">E7*0.27</f>
        <v>0</v>
      </c>
      <c r="G7" s="5">
        <f t="shared" ref="G7:G15" si="2">E7+F7</f>
        <v>0</v>
      </c>
      <c r="H7" s="14" t="s">
        <v>99</v>
      </c>
    </row>
    <row r="8" spans="1:8" s="1" customFormat="1" ht="126" customHeight="1" x14ac:dyDescent="0.3">
      <c r="A8" s="3" t="s">
        <v>54</v>
      </c>
      <c r="B8" s="7" t="s">
        <v>10</v>
      </c>
      <c r="C8" s="4">
        <v>2</v>
      </c>
      <c r="D8" s="33">
        <v>0</v>
      </c>
      <c r="E8" s="6">
        <f t="shared" si="0"/>
        <v>0</v>
      </c>
      <c r="F8" s="5">
        <f t="shared" si="1"/>
        <v>0</v>
      </c>
      <c r="G8" s="5">
        <f t="shared" si="2"/>
        <v>0</v>
      </c>
      <c r="H8" s="14" t="s">
        <v>100</v>
      </c>
    </row>
    <row r="9" spans="1:8" s="1" customFormat="1" ht="39.6" customHeight="1" x14ac:dyDescent="0.3">
      <c r="A9" s="3" t="s">
        <v>55</v>
      </c>
      <c r="B9" s="8" t="s">
        <v>12</v>
      </c>
      <c r="C9" s="4">
        <v>6</v>
      </c>
      <c r="D9" s="33">
        <v>0</v>
      </c>
      <c r="E9" s="6">
        <f t="shared" si="0"/>
        <v>0</v>
      </c>
      <c r="F9" s="5">
        <f t="shared" si="1"/>
        <v>0</v>
      </c>
      <c r="G9" s="5">
        <f t="shared" si="2"/>
        <v>0</v>
      </c>
      <c r="H9" s="14" t="s">
        <v>101</v>
      </c>
    </row>
    <row r="10" spans="1:8" s="1" customFormat="1" ht="27" customHeight="1" x14ac:dyDescent="0.3">
      <c r="A10" s="3" t="s">
        <v>8</v>
      </c>
      <c r="B10" s="8" t="s">
        <v>14</v>
      </c>
      <c r="C10" s="4">
        <v>15</v>
      </c>
      <c r="D10" s="33">
        <v>0</v>
      </c>
      <c r="E10" s="6">
        <f t="shared" si="0"/>
        <v>0</v>
      </c>
      <c r="F10" s="5">
        <f t="shared" si="1"/>
        <v>0</v>
      </c>
      <c r="G10" s="5">
        <f t="shared" si="2"/>
        <v>0</v>
      </c>
      <c r="H10" s="14" t="s">
        <v>102</v>
      </c>
    </row>
    <row r="11" spans="1:8" s="1" customFormat="1" ht="42" customHeight="1" x14ac:dyDescent="0.3">
      <c r="A11" s="3" t="s">
        <v>56</v>
      </c>
      <c r="B11" s="8" t="s">
        <v>15</v>
      </c>
      <c r="C11" s="4">
        <v>9</v>
      </c>
      <c r="D11" s="33">
        <v>0</v>
      </c>
      <c r="E11" s="6">
        <f t="shared" si="0"/>
        <v>0</v>
      </c>
      <c r="F11" s="5">
        <f t="shared" si="1"/>
        <v>0</v>
      </c>
      <c r="G11" s="5">
        <f t="shared" si="2"/>
        <v>0</v>
      </c>
      <c r="H11" s="14" t="s">
        <v>103</v>
      </c>
    </row>
    <row r="12" spans="1:8" s="1" customFormat="1" ht="43.95" customHeight="1" x14ac:dyDescent="0.3">
      <c r="A12" s="3" t="s">
        <v>11</v>
      </c>
      <c r="B12" s="8" t="s">
        <v>16</v>
      </c>
      <c r="C12" s="4">
        <v>9</v>
      </c>
      <c r="D12" s="33">
        <v>0</v>
      </c>
      <c r="E12" s="6">
        <f t="shared" si="0"/>
        <v>0</v>
      </c>
      <c r="F12" s="5">
        <f t="shared" si="1"/>
        <v>0</v>
      </c>
      <c r="G12" s="5">
        <f t="shared" si="2"/>
        <v>0</v>
      </c>
      <c r="H12" s="14" t="s">
        <v>104</v>
      </c>
    </row>
    <row r="13" spans="1:8" s="1" customFormat="1" ht="39" customHeight="1" x14ac:dyDescent="0.3">
      <c r="A13" s="3" t="s">
        <v>13</v>
      </c>
      <c r="B13" s="8" t="s">
        <v>17</v>
      </c>
      <c r="C13" s="4">
        <v>9</v>
      </c>
      <c r="D13" s="33">
        <v>0</v>
      </c>
      <c r="E13" s="6">
        <f t="shared" si="0"/>
        <v>0</v>
      </c>
      <c r="F13" s="5">
        <f t="shared" si="1"/>
        <v>0</v>
      </c>
      <c r="G13" s="5">
        <f t="shared" si="2"/>
        <v>0</v>
      </c>
      <c r="H13" s="14" t="s">
        <v>105</v>
      </c>
    </row>
    <row r="14" spans="1:8" s="1" customFormat="1" x14ac:dyDescent="0.3">
      <c r="A14" s="3" t="s">
        <v>57</v>
      </c>
      <c r="B14" s="10" t="s">
        <v>18</v>
      </c>
      <c r="C14" s="9">
        <v>2</v>
      </c>
      <c r="D14" s="34">
        <v>0</v>
      </c>
      <c r="E14" s="6">
        <f t="shared" si="0"/>
        <v>0</v>
      </c>
      <c r="F14" s="5">
        <f t="shared" si="1"/>
        <v>0</v>
      </c>
      <c r="G14" s="5">
        <f t="shared" si="2"/>
        <v>0</v>
      </c>
      <c r="H14" s="13" t="s">
        <v>106</v>
      </c>
    </row>
    <row r="15" spans="1:8" s="1" customFormat="1" ht="40.200000000000003" customHeight="1" x14ac:dyDescent="0.3">
      <c r="A15" s="3" t="s">
        <v>58</v>
      </c>
      <c r="B15" s="10" t="s">
        <v>19</v>
      </c>
      <c r="C15" s="9">
        <v>6</v>
      </c>
      <c r="D15" s="34">
        <v>0</v>
      </c>
      <c r="E15" s="6">
        <f t="shared" si="0"/>
        <v>0</v>
      </c>
      <c r="F15" s="5">
        <f t="shared" si="1"/>
        <v>0</v>
      </c>
      <c r="G15" s="5">
        <f t="shared" si="2"/>
        <v>0</v>
      </c>
      <c r="H15" s="13" t="s">
        <v>107</v>
      </c>
    </row>
    <row r="16" spans="1:8" s="1" customFormat="1" ht="31.95" customHeight="1" x14ac:dyDescent="0.3">
      <c r="A16" s="3" t="s">
        <v>59</v>
      </c>
      <c r="B16" s="10" t="s">
        <v>26</v>
      </c>
      <c r="C16" s="9">
        <v>6</v>
      </c>
      <c r="D16" s="34">
        <v>0</v>
      </c>
      <c r="E16" s="6">
        <f t="shared" ref="E16:E35" si="3">C16*D16</f>
        <v>0</v>
      </c>
      <c r="F16" s="5">
        <f t="shared" ref="F16:F35" si="4">E16*0.27</f>
        <v>0</v>
      </c>
      <c r="G16" s="5">
        <f t="shared" ref="G16:G35" si="5">E16+F16</f>
        <v>0</v>
      </c>
      <c r="H16" s="13" t="s">
        <v>108</v>
      </c>
    </row>
    <row r="17" spans="1:8" s="1" customFormat="1" ht="31.95" customHeight="1" x14ac:dyDescent="0.3">
      <c r="A17" s="3" t="s">
        <v>60</v>
      </c>
      <c r="B17" s="10" t="s">
        <v>157</v>
      </c>
      <c r="C17" s="9">
        <v>1</v>
      </c>
      <c r="D17" s="34">
        <v>0</v>
      </c>
      <c r="E17" s="6">
        <f t="shared" si="3"/>
        <v>0</v>
      </c>
      <c r="F17" s="5">
        <f t="shared" si="4"/>
        <v>0</v>
      </c>
      <c r="G17" s="5">
        <f t="shared" si="5"/>
        <v>0</v>
      </c>
      <c r="H17" s="13" t="s">
        <v>109</v>
      </c>
    </row>
    <row r="18" spans="1:8" s="1" customFormat="1" ht="31.95" customHeight="1" x14ac:dyDescent="0.3">
      <c r="A18" s="3" t="s">
        <v>61</v>
      </c>
      <c r="B18" s="10" t="s">
        <v>27</v>
      </c>
      <c r="C18" s="9">
        <v>2</v>
      </c>
      <c r="D18" s="34">
        <v>0</v>
      </c>
      <c r="E18" s="6">
        <f t="shared" si="3"/>
        <v>0</v>
      </c>
      <c r="F18" s="5">
        <f t="shared" si="4"/>
        <v>0</v>
      </c>
      <c r="G18" s="5">
        <f t="shared" si="5"/>
        <v>0</v>
      </c>
      <c r="H18" s="13" t="s">
        <v>110</v>
      </c>
    </row>
    <row r="19" spans="1:8" s="1" customFormat="1" ht="26.4" x14ac:dyDescent="0.3">
      <c r="A19" s="3" t="s">
        <v>62</v>
      </c>
      <c r="B19" s="11" t="s">
        <v>33</v>
      </c>
      <c r="C19" s="9">
        <v>3</v>
      </c>
      <c r="D19" s="34">
        <v>0</v>
      </c>
      <c r="E19" s="6">
        <f t="shared" si="3"/>
        <v>0</v>
      </c>
      <c r="F19" s="5">
        <f t="shared" si="4"/>
        <v>0</v>
      </c>
      <c r="G19" s="5">
        <f t="shared" si="5"/>
        <v>0</v>
      </c>
      <c r="H19" s="13" t="s">
        <v>111</v>
      </c>
    </row>
    <row r="20" spans="1:8" s="1" customFormat="1" ht="26.4" customHeight="1" x14ac:dyDescent="0.3">
      <c r="A20" s="3" t="s">
        <v>63</v>
      </c>
      <c r="B20" s="11" t="s">
        <v>34</v>
      </c>
      <c r="C20" s="9">
        <v>3</v>
      </c>
      <c r="D20" s="34">
        <v>0</v>
      </c>
      <c r="E20" s="6">
        <f t="shared" si="3"/>
        <v>0</v>
      </c>
      <c r="F20" s="5">
        <f t="shared" si="4"/>
        <v>0</v>
      </c>
      <c r="G20" s="5">
        <f t="shared" si="5"/>
        <v>0</v>
      </c>
      <c r="H20" s="13" t="s">
        <v>112</v>
      </c>
    </row>
    <row r="21" spans="1:8" s="1" customFormat="1" x14ac:dyDescent="0.3">
      <c r="A21" s="3" t="s">
        <v>20</v>
      </c>
      <c r="B21" s="11" t="s">
        <v>116</v>
      </c>
      <c r="C21" s="9">
        <v>3</v>
      </c>
      <c r="D21" s="34">
        <v>0</v>
      </c>
      <c r="E21" s="6">
        <f t="shared" si="3"/>
        <v>0</v>
      </c>
      <c r="F21" s="5">
        <f t="shared" si="4"/>
        <v>0</v>
      </c>
      <c r="G21" s="5">
        <f t="shared" si="5"/>
        <v>0</v>
      </c>
      <c r="H21" s="13" t="s">
        <v>113</v>
      </c>
    </row>
    <row r="22" spans="1:8" s="1" customFormat="1" ht="26.4" x14ac:dyDescent="0.3">
      <c r="A22" s="3" t="s">
        <v>21</v>
      </c>
      <c r="B22" s="11" t="s">
        <v>35</v>
      </c>
      <c r="C22" s="9">
        <v>3</v>
      </c>
      <c r="D22" s="34">
        <v>0</v>
      </c>
      <c r="E22" s="6">
        <f t="shared" si="3"/>
        <v>0</v>
      </c>
      <c r="F22" s="5">
        <f t="shared" si="4"/>
        <v>0</v>
      </c>
      <c r="G22" s="5">
        <f t="shared" si="5"/>
        <v>0</v>
      </c>
      <c r="H22" s="13" t="s">
        <v>114</v>
      </c>
    </row>
    <row r="23" spans="1:8" s="1" customFormat="1" ht="26.4" x14ac:dyDescent="0.3">
      <c r="A23" s="3" t="s">
        <v>64</v>
      </c>
      <c r="B23" s="11" t="s">
        <v>36</v>
      </c>
      <c r="C23" s="9">
        <v>3</v>
      </c>
      <c r="D23" s="34">
        <v>0</v>
      </c>
      <c r="E23" s="6">
        <f t="shared" si="3"/>
        <v>0</v>
      </c>
      <c r="F23" s="5">
        <f t="shared" si="4"/>
        <v>0</v>
      </c>
      <c r="G23" s="5">
        <f t="shared" si="5"/>
        <v>0</v>
      </c>
      <c r="H23" s="13" t="s">
        <v>117</v>
      </c>
    </row>
    <row r="24" spans="1:8" s="1" customFormat="1" ht="24" customHeight="1" x14ac:dyDescent="0.3">
      <c r="A24" s="3" t="s">
        <v>22</v>
      </c>
      <c r="B24" s="11" t="s">
        <v>37</v>
      </c>
      <c r="C24" s="9">
        <v>3</v>
      </c>
      <c r="D24" s="34">
        <v>0</v>
      </c>
      <c r="E24" s="6">
        <f t="shared" si="3"/>
        <v>0</v>
      </c>
      <c r="F24" s="5">
        <f t="shared" si="4"/>
        <v>0</v>
      </c>
      <c r="G24" s="5">
        <f t="shared" si="5"/>
        <v>0</v>
      </c>
      <c r="H24" s="13" t="s">
        <v>115</v>
      </c>
    </row>
    <row r="25" spans="1:8" s="1" customFormat="1" ht="26.4" x14ac:dyDescent="0.3">
      <c r="A25" s="3" t="s">
        <v>65</v>
      </c>
      <c r="B25" s="11" t="s">
        <v>38</v>
      </c>
      <c r="C25" s="9">
        <v>3</v>
      </c>
      <c r="D25" s="34">
        <v>0</v>
      </c>
      <c r="E25" s="6">
        <f t="shared" si="3"/>
        <v>0</v>
      </c>
      <c r="F25" s="5">
        <f t="shared" si="4"/>
        <v>0</v>
      </c>
      <c r="G25" s="5">
        <f t="shared" si="5"/>
        <v>0</v>
      </c>
      <c r="H25" s="13" t="s">
        <v>118</v>
      </c>
    </row>
    <row r="26" spans="1:8" s="1" customFormat="1" ht="26.4" x14ac:dyDescent="0.3">
      <c r="A26" s="3" t="s">
        <v>23</v>
      </c>
      <c r="B26" s="11" t="s">
        <v>141</v>
      </c>
      <c r="C26" s="9">
        <v>3</v>
      </c>
      <c r="D26" s="34">
        <v>0</v>
      </c>
      <c r="E26" s="6">
        <f t="shared" si="3"/>
        <v>0</v>
      </c>
      <c r="F26" s="5">
        <f t="shared" si="4"/>
        <v>0</v>
      </c>
      <c r="G26" s="5">
        <f t="shared" si="5"/>
        <v>0</v>
      </c>
      <c r="H26" s="12" t="s">
        <v>94</v>
      </c>
    </row>
    <row r="27" spans="1:8" s="1" customFormat="1" ht="26.4" x14ac:dyDescent="0.3">
      <c r="A27" s="3" t="s">
        <v>24</v>
      </c>
      <c r="B27" s="20" t="s">
        <v>39</v>
      </c>
      <c r="C27" s="9">
        <v>3</v>
      </c>
      <c r="D27" s="34">
        <v>0</v>
      </c>
      <c r="E27" s="6">
        <f t="shared" si="3"/>
        <v>0</v>
      </c>
      <c r="F27" s="5">
        <f t="shared" si="4"/>
        <v>0</v>
      </c>
      <c r="G27" s="5">
        <f t="shared" si="5"/>
        <v>0</v>
      </c>
      <c r="H27" s="12" t="s">
        <v>119</v>
      </c>
    </row>
    <row r="28" spans="1:8" s="1" customFormat="1" x14ac:dyDescent="0.3">
      <c r="A28" s="3" t="s">
        <v>66</v>
      </c>
      <c r="B28" s="11" t="s">
        <v>40</v>
      </c>
      <c r="C28" s="9">
        <v>6</v>
      </c>
      <c r="D28" s="34">
        <v>0</v>
      </c>
      <c r="E28" s="6">
        <f t="shared" si="3"/>
        <v>0</v>
      </c>
      <c r="F28" s="5">
        <f t="shared" si="4"/>
        <v>0</v>
      </c>
      <c r="G28" s="5">
        <f t="shared" si="5"/>
        <v>0</v>
      </c>
      <c r="H28" s="12" t="s">
        <v>120</v>
      </c>
    </row>
    <row r="29" spans="1:8" s="1" customFormat="1" ht="26.4" x14ac:dyDescent="0.3">
      <c r="A29" s="3" t="s">
        <v>67</v>
      </c>
      <c r="B29" s="11" t="s">
        <v>41</v>
      </c>
      <c r="C29" s="9">
        <v>9</v>
      </c>
      <c r="D29" s="34">
        <v>0</v>
      </c>
      <c r="E29" s="6">
        <f t="shared" si="3"/>
        <v>0</v>
      </c>
      <c r="F29" s="5">
        <f t="shared" si="4"/>
        <v>0</v>
      </c>
      <c r="G29" s="5">
        <f t="shared" si="5"/>
        <v>0</v>
      </c>
      <c r="H29" s="12" t="s">
        <v>121</v>
      </c>
    </row>
    <row r="30" spans="1:8" s="1" customFormat="1" ht="26.4" x14ac:dyDescent="0.3">
      <c r="A30" s="3" t="s">
        <v>68</v>
      </c>
      <c r="B30" s="11" t="s">
        <v>42</v>
      </c>
      <c r="C30" s="9">
        <v>9</v>
      </c>
      <c r="D30" s="34">
        <v>0</v>
      </c>
      <c r="E30" s="6">
        <f t="shared" si="3"/>
        <v>0</v>
      </c>
      <c r="F30" s="5">
        <f t="shared" si="4"/>
        <v>0</v>
      </c>
      <c r="G30" s="5">
        <f t="shared" si="5"/>
        <v>0</v>
      </c>
      <c r="H30" s="12" t="s">
        <v>122</v>
      </c>
    </row>
    <row r="31" spans="1:8" s="1" customFormat="1" ht="26.4" x14ac:dyDescent="0.3">
      <c r="A31" s="3" t="s">
        <v>25</v>
      </c>
      <c r="B31" s="11" t="s">
        <v>43</v>
      </c>
      <c r="C31" s="9">
        <v>3</v>
      </c>
      <c r="D31" s="34">
        <v>0</v>
      </c>
      <c r="E31" s="6">
        <f t="shared" si="3"/>
        <v>0</v>
      </c>
      <c r="F31" s="5">
        <f t="shared" si="4"/>
        <v>0</v>
      </c>
      <c r="G31" s="5">
        <f t="shared" si="5"/>
        <v>0</v>
      </c>
      <c r="H31" s="12" t="s">
        <v>123</v>
      </c>
    </row>
    <row r="32" spans="1:8" s="1" customFormat="1" ht="26.4" x14ac:dyDescent="0.3">
      <c r="A32" s="3" t="s">
        <v>69</v>
      </c>
      <c r="B32" s="11" t="s">
        <v>44</v>
      </c>
      <c r="C32" s="9">
        <v>6</v>
      </c>
      <c r="D32" s="34">
        <v>0</v>
      </c>
      <c r="E32" s="6">
        <f t="shared" si="3"/>
        <v>0</v>
      </c>
      <c r="F32" s="5">
        <f t="shared" si="4"/>
        <v>0</v>
      </c>
      <c r="G32" s="5">
        <f t="shared" si="5"/>
        <v>0</v>
      </c>
      <c r="H32" s="12" t="s">
        <v>124</v>
      </c>
    </row>
    <row r="33" spans="1:8" s="1" customFormat="1" ht="26.4" x14ac:dyDescent="0.3">
      <c r="A33" s="3" t="s">
        <v>28</v>
      </c>
      <c r="B33" s="11" t="s">
        <v>45</v>
      </c>
      <c r="C33" s="9">
        <v>6</v>
      </c>
      <c r="D33" s="34">
        <v>0</v>
      </c>
      <c r="E33" s="6">
        <f t="shared" si="3"/>
        <v>0</v>
      </c>
      <c r="F33" s="5">
        <f t="shared" si="4"/>
        <v>0</v>
      </c>
      <c r="G33" s="5">
        <f t="shared" si="5"/>
        <v>0</v>
      </c>
      <c r="H33" s="12" t="s">
        <v>125</v>
      </c>
    </row>
    <row r="34" spans="1:8" s="1" customFormat="1" x14ac:dyDescent="0.3">
      <c r="A34" s="3" t="s">
        <v>70</v>
      </c>
      <c r="B34" s="11" t="s">
        <v>46</v>
      </c>
      <c r="C34" s="9">
        <v>3</v>
      </c>
      <c r="D34" s="34">
        <v>0</v>
      </c>
      <c r="E34" s="6">
        <f t="shared" si="3"/>
        <v>0</v>
      </c>
      <c r="F34" s="5">
        <f t="shared" si="4"/>
        <v>0</v>
      </c>
      <c r="G34" s="5">
        <f t="shared" si="5"/>
        <v>0</v>
      </c>
      <c r="H34" s="12" t="s">
        <v>126</v>
      </c>
    </row>
    <row r="35" spans="1:8" s="1" customFormat="1" x14ac:dyDescent="0.3">
      <c r="A35" s="3" t="s">
        <v>29</v>
      </c>
      <c r="B35" s="11" t="s">
        <v>47</v>
      </c>
      <c r="C35" s="9">
        <v>12</v>
      </c>
      <c r="D35" s="34">
        <v>0</v>
      </c>
      <c r="E35" s="6">
        <f t="shared" si="3"/>
        <v>0</v>
      </c>
      <c r="F35" s="5">
        <f t="shared" si="4"/>
        <v>0</v>
      </c>
      <c r="G35" s="5">
        <f t="shared" si="5"/>
        <v>0</v>
      </c>
      <c r="H35" s="12" t="s">
        <v>98</v>
      </c>
    </row>
    <row r="36" spans="1:8" s="1" customFormat="1" ht="26.4" x14ac:dyDescent="0.3">
      <c r="A36" s="3" t="s">
        <v>30</v>
      </c>
      <c r="B36" s="21" t="s">
        <v>48</v>
      </c>
      <c r="C36" s="9">
        <v>6</v>
      </c>
      <c r="D36" s="34">
        <v>0</v>
      </c>
      <c r="E36" s="6">
        <f t="shared" ref="E36:E55" si="6">C36*D36</f>
        <v>0</v>
      </c>
      <c r="F36" s="5">
        <f t="shared" ref="F36:F56" si="7">E36*0.27</f>
        <v>0</v>
      </c>
      <c r="G36" s="5">
        <f t="shared" ref="G36:G56" si="8">E36+F36</f>
        <v>0</v>
      </c>
      <c r="H36" s="12" t="s">
        <v>127</v>
      </c>
    </row>
    <row r="37" spans="1:8" s="1" customFormat="1" ht="25.2" customHeight="1" x14ac:dyDescent="0.3">
      <c r="A37" s="3" t="s">
        <v>31</v>
      </c>
      <c r="B37" s="20" t="s">
        <v>49</v>
      </c>
      <c r="C37" s="9">
        <v>12</v>
      </c>
      <c r="D37" s="34">
        <v>0</v>
      </c>
      <c r="E37" s="6">
        <f t="shared" si="6"/>
        <v>0</v>
      </c>
      <c r="F37" s="5">
        <f t="shared" si="7"/>
        <v>0</v>
      </c>
      <c r="G37" s="5">
        <f t="shared" si="8"/>
        <v>0</v>
      </c>
      <c r="H37" s="12" t="s">
        <v>128</v>
      </c>
    </row>
    <row r="38" spans="1:8" s="1" customFormat="1" x14ac:dyDescent="0.3">
      <c r="A38" s="3" t="s">
        <v>32</v>
      </c>
      <c r="B38" s="11" t="s">
        <v>142</v>
      </c>
      <c r="C38" s="9">
        <v>3</v>
      </c>
      <c r="D38" s="34">
        <v>0</v>
      </c>
      <c r="E38" s="6">
        <f t="shared" si="6"/>
        <v>0</v>
      </c>
      <c r="F38" s="5">
        <f t="shared" si="7"/>
        <v>0</v>
      </c>
      <c r="G38" s="5">
        <f t="shared" si="8"/>
        <v>0</v>
      </c>
      <c r="H38" s="12" t="s">
        <v>129</v>
      </c>
    </row>
    <row r="39" spans="1:8" s="1" customFormat="1" x14ac:dyDescent="0.3">
      <c r="A39" s="3" t="s">
        <v>71</v>
      </c>
      <c r="B39" s="11" t="s">
        <v>135</v>
      </c>
      <c r="C39" s="9">
        <v>6</v>
      </c>
      <c r="D39" s="34">
        <v>0</v>
      </c>
      <c r="E39" s="6">
        <f t="shared" si="6"/>
        <v>0</v>
      </c>
      <c r="F39" s="5">
        <f t="shared" si="7"/>
        <v>0</v>
      </c>
      <c r="G39" s="5">
        <f t="shared" si="8"/>
        <v>0</v>
      </c>
      <c r="H39" s="12" t="s">
        <v>138</v>
      </c>
    </row>
    <row r="40" spans="1:8" s="1" customFormat="1" ht="24.6" customHeight="1" x14ac:dyDescent="0.3">
      <c r="A40" s="3" t="s">
        <v>72</v>
      </c>
      <c r="B40" s="11" t="s">
        <v>50</v>
      </c>
      <c r="C40" s="9">
        <v>3</v>
      </c>
      <c r="D40" s="34">
        <v>0</v>
      </c>
      <c r="E40" s="6">
        <f t="shared" si="6"/>
        <v>0</v>
      </c>
      <c r="F40" s="5">
        <f t="shared" si="7"/>
        <v>0</v>
      </c>
      <c r="G40" s="5">
        <f t="shared" si="8"/>
        <v>0</v>
      </c>
      <c r="H40" s="12" t="s">
        <v>97</v>
      </c>
    </row>
    <row r="41" spans="1:8" s="1" customFormat="1" ht="26.4" x14ac:dyDescent="0.3">
      <c r="A41" s="3" t="s">
        <v>73</v>
      </c>
      <c r="B41" s="11" t="s">
        <v>133</v>
      </c>
      <c r="C41" s="9">
        <v>3</v>
      </c>
      <c r="D41" s="34">
        <v>0</v>
      </c>
      <c r="E41" s="6">
        <f t="shared" si="6"/>
        <v>0</v>
      </c>
      <c r="F41" s="5">
        <f t="shared" si="7"/>
        <v>0</v>
      </c>
      <c r="G41" s="5">
        <f t="shared" si="8"/>
        <v>0</v>
      </c>
      <c r="H41" s="12" t="s">
        <v>132</v>
      </c>
    </row>
    <row r="42" spans="1:8" s="1" customFormat="1" x14ac:dyDescent="0.3">
      <c r="A42" s="3" t="s">
        <v>74</v>
      </c>
      <c r="B42" s="11" t="s">
        <v>51</v>
      </c>
      <c r="C42" s="9">
        <v>6</v>
      </c>
      <c r="D42" s="34">
        <v>0</v>
      </c>
      <c r="E42" s="6">
        <f t="shared" si="6"/>
        <v>0</v>
      </c>
      <c r="F42" s="5">
        <f t="shared" si="7"/>
        <v>0</v>
      </c>
      <c r="G42" s="5">
        <f t="shared" si="8"/>
        <v>0</v>
      </c>
      <c r="H42" s="12" t="s">
        <v>130</v>
      </c>
    </row>
    <row r="43" spans="1:8" s="1" customFormat="1" ht="26.4" x14ac:dyDescent="0.3">
      <c r="A43" s="3" t="s">
        <v>75</v>
      </c>
      <c r="B43" s="11" t="s">
        <v>52</v>
      </c>
      <c r="C43" s="9">
        <v>12</v>
      </c>
      <c r="D43" s="34">
        <v>0</v>
      </c>
      <c r="E43" s="6">
        <f t="shared" si="6"/>
        <v>0</v>
      </c>
      <c r="F43" s="5">
        <f t="shared" si="7"/>
        <v>0</v>
      </c>
      <c r="G43" s="5">
        <f t="shared" si="8"/>
        <v>0</v>
      </c>
      <c r="H43" s="12" t="s">
        <v>131</v>
      </c>
    </row>
    <row r="44" spans="1:8" s="1" customFormat="1" x14ac:dyDescent="0.3">
      <c r="A44" s="3" t="s">
        <v>76</v>
      </c>
      <c r="B44" s="11" t="s">
        <v>53</v>
      </c>
      <c r="C44" s="9">
        <v>3</v>
      </c>
      <c r="D44" s="34">
        <v>0</v>
      </c>
      <c r="E44" s="6">
        <f t="shared" si="6"/>
        <v>0</v>
      </c>
      <c r="F44" s="5">
        <f t="shared" si="7"/>
        <v>0</v>
      </c>
      <c r="G44" s="5">
        <f t="shared" si="8"/>
        <v>0</v>
      </c>
      <c r="H44" s="12" t="s">
        <v>134</v>
      </c>
    </row>
    <row r="45" spans="1:8" s="1" customFormat="1" x14ac:dyDescent="0.3">
      <c r="A45" s="3" t="s">
        <v>143</v>
      </c>
      <c r="B45" s="11" t="s">
        <v>79</v>
      </c>
      <c r="C45" s="9">
        <v>6</v>
      </c>
      <c r="D45" s="34">
        <v>0</v>
      </c>
      <c r="E45" s="6">
        <f t="shared" si="6"/>
        <v>0</v>
      </c>
      <c r="F45" s="5">
        <f t="shared" si="7"/>
        <v>0</v>
      </c>
      <c r="G45" s="5">
        <f t="shared" si="8"/>
        <v>0</v>
      </c>
      <c r="H45" s="12" t="s">
        <v>78</v>
      </c>
    </row>
    <row r="46" spans="1:8" s="1" customFormat="1" x14ac:dyDescent="0.3">
      <c r="A46" s="3" t="s">
        <v>144</v>
      </c>
      <c r="B46" s="11" t="s">
        <v>80</v>
      </c>
      <c r="C46" s="9">
        <v>12</v>
      </c>
      <c r="D46" s="34">
        <v>0</v>
      </c>
      <c r="E46" s="6">
        <f t="shared" si="6"/>
        <v>0</v>
      </c>
      <c r="F46" s="5">
        <f t="shared" si="7"/>
        <v>0</v>
      </c>
      <c r="G46" s="5">
        <f t="shared" si="8"/>
        <v>0</v>
      </c>
      <c r="H46" s="12" t="s">
        <v>89</v>
      </c>
    </row>
    <row r="47" spans="1:8" s="1" customFormat="1" x14ac:dyDescent="0.3">
      <c r="A47" s="3" t="s">
        <v>145</v>
      </c>
      <c r="B47" s="11" t="s">
        <v>81</v>
      </c>
      <c r="C47" s="9">
        <v>12</v>
      </c>
      <c r="D47" s="34">
        <v>0</v>
      </c>
      <c r="E47" s="6">
        <f t="shared" si="6"/>
        <v>0</v>
      </c>
      <c r="F47" s="5">
        <f t="shared" si="7"/>
        <v>0</v>
      </c>
      <c r="G47" s="5">
        <f t="shared" si="8"/>
        <v>0</v>
      </c>
      <c r="H47" s="12" t="s">
        <v>92</v>
      </c>
    </row>
    <row r="48" spans="1:8" s="1" customFormat="1" x14ac:dyDescent="0.3">
      <c r="A48" s="3" t="s">
        <v>146</v>
      </c>
      <c r="B48" s="11" t="s">
        <v>82</v>
      </c>
      <c r="C48" s="9">
        <v>12</v>
      </c>
      <c r="D48" s="34">
        <v>0</v>
      </c>
      <c r="E48" s="6">
        <f t="shared" si="6"/>
        <v>0</v>
      </c>
      <c r="F48" s="5">
        <f t="shared" si="7"/>
        <v>0</v>
      </c>
      <c r="G48" s="5">
        <f t="shared" si="8"/>
        <v>0</v>
      </c>
      <c r="H48" s="12" t="s">
        <v>93</v>
      </c>
    </row>
    <row r="49" spans="1:8" s="1" customFormat="1" x14ac:dyDescent="0.3">
      <c r="A49" s="3" t="s">
        <v>147</v>
      </c>
      <c r="B49" s="11" t="s">
        <v>83</v>
      </c>
      <c r="C49" s="9">
        <v>3</v>
      </c>
      <c r="D49" s="34">
        <v>0</v>
      </c>
      <c r="E49" s="6">
        <f t="shared" si="6"/>
        <v>0</v>
      </c>
      <c r="F49" s="5">
        <f t="shared" si="7"/>
        <v>0</v>
      </c>
      <c r="G49" s="5">
        <f t="shared" si="8"/>
        <v>0</v>
      </c>
      <c r="H49" s="12" t="s">
        <v>88</v>
      </c>
    </row>
    <row r="50" spans="1:8" s="1" customFormat="1" x14ac:dyDescent="0.3">
      <c r="A50" s="3" t="s">
        <v>148</v>
      </c>
      <c r="B50" s="11" t="s">
        <v>84</v>
      </c>
      <c r="C50" s="9">
        <v>3</v>
      </c>
      <c r="D50" s="34">
        <v>0</v>
      </c>
      <c r="E50" s="6">
        <f t="shared" si="6"/>
        <v>0</v>
      </c>
      <c r="F50" s="5">
        <f t="shared" si="7"/>
        <v>0</v>
      </c>
      <c r="G50" s="5">
        <f t="shared" si="8"/>
        <v>0</v>
      </c>
      <c r="H50" s="12" t="s">
        <v>90</v>
      </c>
    </row>
    <row r="51" spans="1:8" s="1" customFormat="1" x14ac:dyDescent="0.3">
      <c r="A51" s="3" t="s">
        <v>149</v>
      </c>
      <c r="B51" s="11" t="s">
        <v>85</v>
      </c>
      <c r="C51" s="9">
        <v>3</v>
      </c>
      <c r="D51" s="34">
        <v>0</v>
      </c>
      <c r="E51" s="6">
        <f t="shared" si="6"/>
        <v>0</v>
      </c>
      <c r="F51" s="5">
        <f t="shared" si="7"/>
        <v>0</v>
      </c>
      <c r="G51" s="5">
        <f t="shared" si="8"/>
        <v>0</v>
      </c>
      <c r="H51" s="12" t="s">
        <v>91</v>
      </c>
    </row>
    <row r="52" spans="1:8" s="1" customFormat="1" ht="25.2" x14ac:dyDescent="0.2">
      <c r="A52" s="3" t="s">
        <v>150</v>
      </c>
      <c r="B52" s="11" t="s">
        <v>140</v>
      </c>
      <c r="C52" s="9">
        <v>6</v>
      </c>
      <c r="D52" s="34">
        <v>0</v>
      </c>
      <c r="E52" s="6">
        <f t="shared" si="6"/>
        <v>0</v>
      </c>
      <c r="F52" s="5">
        <f t="shared" si="7"/>
        <v>0</v>
      </c>
      <c r="G52" s="5">
        <f t="shared" si="8"/>
        <v>0</v>
      </c>
      <c r="H52" s="15" t="s">
        <v>139</v>
      </c>
    </row>
    <row r="53" spans="1:8" s="1" customFormat="1" x14ac:dyDescent="0.3">
      <c r="A53" s="3" t="s">
        <v>151</v>
      </c>
      <c r="B53" s="11" t="s">
        <v>86</v>
      </c>
      <c r="C53" s="9">
        <v>12</v>
      </c>
      <c r="D53" s="34">
        <v>0</v>
      </c>
      <c r="E53" s="6">
        <f t="shared" si="6"/>
        <v>0</v>
      </c>
      <c r="F53" s="5">
        <f t="shared" si="7"/>
        <v>0</v>
      </c>
      <c r="G53" s="5">
        <f t="shared" si="8"/>
        <v>0</v>
      </c>
      <c r="H53" s="12" t="s">
        <v>95</v>
      </c>
    </row>
    <row r="54" spans="1:8" s="1" customFormat="1" x14ac:dyDescent="0.3">
      <c r="A54" s="3" t="s">
        <v>152</v>
      </c>
      <c r="B54" s="11" t="s">
        <v>87</v>
      </c>
      <c r="C54" s="9">
        <v>12</v>
      </c>
      <c r="D54" s="34">
        <v>0</v>
      </c>
      <c r="E54" s="6">
        <f t="shared" si="6"/>
        <v>0</v>
      </c>
      <c r="F54" s="5">
        <f t="shared" si="7"/>
        <v>0</v>
      </c>
      <c r="G54" s="5">
        <f t="shared" si="8"/>
        <v>0</v>
      </c>
      <c r="H54" s="12" t="s">
        <v>96</v>
      </c>
    </row>
    <row r="55" spans="1:8" s="1" customFormat="1" x14ac:dyDescent="0.3">
      <c r="A55" s="3" t="s">
        <v>153</v>
      </c>
      <c r="B55" s="11" t="s">
        <v>137</v>
      </c>
      <c r="C55" s="9">
        <v>3</v>
      </c>
      <c r="D55" s="34">
        <v>0</v>
      </c>
      <c r="E55" s="6">
        <f t="shared" si="6"/>
        <v>0</v>
      </c>
      <c r="F55" s="5">
        <f t="shared" si="7"/>
        <v>0</v>
      </c>
      <c r="G55" s="5">
        <f t="shared" si="8"/>
        <v>0</v>
      </c>
      <c r="H55" s="12" t="s">
        <v>136</v>
      </c>
    </row>
    <row r="56" spans="1:8" x14ac:dyDescent="0.3">
      <c r="B56" s="1"/>
      <c r="C56" s="17">
        <f>SUM(C7:C55)</f>
        <v>288</v>
      </c>
      <c r="D56" s="17"/>
      <c r="E56" s="19">
        <f>SUM(E7:E55)</f>
        <v>0</v>
      </c>
      <c r="F56" s="18">
        <f t="shared" si="7"/>
        <v>0</v>
      </c>
      <c r="G56" s="18">
        <f t="shared" si="8"/>
        <v>0</v>
      </c>
    </row>
    <row r="58" spans="1:8" x14ac:dyDescent="0.3">
      <c r="B58" s="30" t="s">
        <v>179</v>
      </c>
    </row>
    <row r="59" spans="1:8" ht="15" thickBot="1" x14ac:dyDescent="0.35"/>
    <row r="60" spans="1:8" x14ac:dyDescent="0.3">
      <c r="E60" s="31"/>
      <c r="F60" s="32" t="s">
        <v>174</v>
      </c>
      <c r="G60" s="31"/>
    </row>
  </sheetData>
  <mergeCells count="4">
    <mergeCell ref="A4:G4"/>
    <mergeCell ref="A5:G5"/>
    <mergeCell ref="B1:G1"/>
    <mergeCell ref="B2:G2"/>
  </mergeCells>
  <phoneticPr fontId="6" type="noConversion"/>
  <hyperlinks>
    <hyperlink ref="H45" r:id="rId1" xr:uid="{7D473933-6828-4D1E-85FC-013DE81DF514}"/>
    <hyperlink ref="H26" r:id="rId2" xr:uid="{2E91EF45-5894-464B-9992-8100FB31EB65}"/>
    <hyperlink ref="H54" r:id="rId3" xr:uid="{57B81BF1-A439-4E04-8965-64B349621C28}"/>
    <hyperlink ref="H51" r:id="rId4" xr:uid="{0624EA2F-E186-42BC-8E59-D041926770CE}"/>
    <hyperlink ref="H46" r:id="rId5" xr:uid="{74A7C9EB-5D8A-4526-A48D-DEFC490A1279}"/>
    <hyperlink ref="H40" r:id="rId6" xr:uid="{0BA419DA-62A6-4ACB-A3FA-BD7191BAC939}"/>
    <hyperlink ref="H35" r:id="rId7" xr:uid="{34D3E092-5938-48B6-B213-6B7EC09DB856}"/>
    <hyperlink ref="H7" r:id="rId8" xr:uid="{883AF560-8ABD-4F67-B387-C6C21E835228}"/>
    <hyperlink ref="H8" r:id="rId9" xr:uid="{9AF662BC-69B3-44DB-A4D5-1AC39FE2A88D}"/>
    <hyperlink ref="H9" r:id="rId10" xr:uid="{0B5A1FE8-189B-4BB9-AED7-7DA009C579EA}"/>
    <hyperlink ref="H10" r:id="rId11" xr:uid="{9985611A-1869-477F-BD8E-173E6B341FF6}"/>
    <hyperlink ref="H11" r:id="rId12" xr:uid="{617A7052-8B11-46FF-B34A-614BBCF63F54}"/>
    <hyperlink ref="H12" r:id="rId13" xr:uid="{BF624278-42F5-4FD7-BAF4-0577CE1C160C}"/>
    <hyperlink ref="H13" r:id="rId14" xr:uid="{17A0C1B2-68E6-4FA0-970B-580C39508F03}"/>
    <hyperlink ref="H14" r:id="rId15" xr:uid="{48D1EFA1-E200-44BF-B2DA-5643B7EF49F4}"/>
    <hyperlink ref="H15" r:id="rId16" xr:uid="{41097797-B009-4CFD-B264-F26BF743DDED}"/>
    <hyperlink ref="H16" r:id="rId17" xr:uid="{C3E5D636-3D6B-4236-946E-F558B4E01BE2}"/>
    <hyperlink ref="H17" r:id="rId18" xr:uid="{52E99D0F-0477-47C7-9A53-6E36E18DFB54}"/>
    <hyperlink ref="H18" r:id="rId19" xr:uid="{DCF15944-175C-40FF-9F1C-23E1EA261319}"/>
    <hyperlink ref="H36" r:id="rId20" xr:uid="{9D2274E7-D8BF-4909-9B63-9AA95C895FF9}"/>
    <hyperlink ref="H52" r:id="rId21" xr:uid="{C283546A-2A8A-429C-AD82-7D55D3803557}"/>
    <hyperlink ref="H19" r:id="rId22" xr:uid="{7D3E7481-F335-4975-90B4-363070EC09C8}"/>
    <hyperlink ref="H20" r:id="rId23" xr:uid="{7C6F70F1-AFC5-44AF-AAB2-F9F6FBBBCB13}"/>
    <hyperlink ref="H21" r:id="rId24" xr:uid="{37BB90AD-520F-4E58-B6E1-F828A6E6EC01}"/>
    <hyperlink ref="H22" r:id="rId25" xr:uid="{3F9F2028-5944-491D-A602-941B2ACDF8D1}"/>
    <hyperlink ref="H23" r:id="rId26" xr:uid="{1564F9ED-CD21-40D7-B4B2-B2EE60B0BCF9}"/>
    <hyperlink ref="H24" r:id="rId27" xr:uid="{F7D97213-2F19-42B3-ACD2-5F84D451FFD5}"/>
    <hyperlink ref="H25" r:id="rId28" xr:uid="{30404BED-C03A-4AA1-B7FE-2C97EEB65198}"/>
    <hyperlink ref="H27" r:id="rId29" xr:uid="{D87AE3E7-5934-461C-B68A-4A13C9101507}"/>
    <hyperlink ref="H28" r:id="rId30" xr:uid="{5286515C-B209-4C50-A593-BF13392EA12C}"/>
    <hyperlink ref="H29" r:id="rId31" xr:uid="{EBCA8F88-AF03-43AD-AF7D-29E39CCA3FCF}"/>
    <hyperlink ref="H30" r:id="rId32" xr:uid="{ADA4E1CD-05A1-4D34-A4F0-4C7C825BF900}"/>
    <hyperlink ref="H31" r:id="rId33" xr:uid="{5181BBC8-280C-4C0B-BD22-7ECC43AA98FE}"/>
    <hyperlink ref="H32" r:id="rId34" xr:uid="{23C5D7DA-8EAF-4DA0-8187-FA05321B395C}"/>
    <hyperlink ref="H33" r:id="rId35" xr:uid="{DBAFDFCA-CABA-47B1-8EE9-7EAD56F079D6}"/>
    <hyperlink ref="H34" r:id="rId36" xr:uid="{4A953BAB-264B-4BD2-8885-A563C63807EE}"/>
    <hyperlink ref="H37" r:id="rId37" xr:uid="{386DF28D-A19C-4478-A45B-AE2D8205139D}"/>
    <hyperlink ref="H38" r:id="rId38" xr:uid="{7BC27944-DC3E-4481-ACE1-B278F3D02B59}"/>
    <hyperlink ref="H41" r:id="rId39" xr:uid="{126B7B87-EB14-473A-8D7C-37958A8E01E4}"/>
    <hyperlink ref="H42" r:id="rId40" xr:uid="{CE40EEEC-0907-412B-A31C-AFE1744BB82B}"/>
    <hyperlink ref="H43" r:id="rId41" xr:uid="{A3D16899-E2E6-4CFD-8D61-5298DF71E1E3}"/>
    <hyperlink ref="H44" r:id="rId42" xr:uid="{6B269746-D6E0-422C-8AE9-D274F9CB5577}"/>
    <hyperlink ref="H47" r:id="rId43" xr:uid="{AAE8D532-9AED-4885-9C5C-5D60E7A91505}"/>
    <hyperlink ref="H48" r:id="rId44" xr:uid="{61174FC6-863E-4812-8AFB-6437D354EC78}"/>
    <hyperlink ref="H49" r:id="rId45" xr:uid="{53AEE15D-21F1-4B25-A32D-2CAD525E17EF}"/>
    <hyperlink ref="H50" r:id="rId46" xr:uid="{1A9F1CB9-E7A1-41AA-9BAF-29B107D4C55F}"/>
  </hyperlinks>
  <pageMargins left="0.70866141732283472" right="0.70866141732283472" top="0.35433070866141736" bottom="0.74803149606299213" header="0.31496062992125984" footer="0.31496062992125984"/>
  <pageSetup paperSize="9" scale="62" fitToHeight="2" orientation="portrait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Összesítő lap</vt:lpstr>
      <vt:lpstr>beltéri játék</vt:lpstr>
      <vt:lpstr>'beltéri játék'!Nyomtatási_terület</vt:lpstr>
      <vt:lpstr>'Összesítő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cp:lastPrinted>2022-12-09T17:55:47Z</cp:lastPrinted>
  <dcterms:created xsi:type="dcterms:W3CDTF">2022-08-24T05:28:53Z</dcterms:created>
  <dcterms:modified xsi:type="dcterms:W3CDTF">2022-12-09T18:07:21Z</dcterms:modified>
</cp:coreProperties>
</file>