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ályázatok\2014-2020\TOP\TOP-1.4.1-19 - Bölcsőde bővitése\megvalositas\eszkozlista jav\beszerzes 3. kor - intezmenyi\csoportszobai eszkoz\"/>
    </mc:Choice>
  </mc:AlternateContent>
  <xr:revisionPtr revIDLastSave="0" documentId="13_ncr:1_{A33FDEF5-09BE-457B-AA36-1C32565EC12B}" xr6:coauthVersionLast="47" xr6:coauthVersionMax="47" xr10:uidLastSave="{00000000-0000-0000-0000-000000000000}"/>
  <bookViews>
    <workbookView xWindow="-108" yWindow="-108" windowWidth="23256" windowHeight="12576" activeTab="1" xr2:uid="{EBCE6388-8056-453C-BEF6-A9AB5CE179BF}"/>
  </bookViews>
  <sheets>
    <sheet name="Összesítő lap" sheetId="7" r:id="rId1"/>
    <sheet name="csoportszobai eszközök" sheetId="6" r:id="rId2"/>
  </sheets>
  <definedNames>
    <definedName name="_xlnm.Print_Area" localSheetId="1">'csoportszobai eszközök'!$A$1:$H$43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6" l="1"/>
  <c r="E27" i="6"/>
  <c r="F27" i="6" s="1"/>
  <c r="G27" i="6" s="1"/>
  <c r="E28" i="6"/>
  <c r="E29" i="6"/>
  <c r="F29" i="6" s="1"/>
  <c r="G29" i="6" s="1"/>
  <c r="E30" i="6"/>
  <c r="E31" i="6"/>
  <c r="F31" i="6" s="1"/>
  <c r="G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E38" i="6"/>
  <c r="F38" i="6" l="1"/>
  <c r="G38" i="6" s="1"/>
  <c r="G32" i="6"/>
  <c r="F28" i="6"/>
  <c r="G28" i="6" s="1"/>
  <c r="G35" i="6"/>
  <c r="G34" i="6"/>
  <c r="F26" i="6"/>
  <c r="G26" i="6" s="1"/>
  <c r="G37" i="6"/>
  <c r="G33" i="6"/>
  <c r="G36" i="6"/>
  <c r="F30" i="6"/>
  <c r="G30" i="6" s="1"/>
  <c r="C39" i="6" l="1"/>
  <c r="E7" i="6" l="1"/>
  <c r="E25" i="6"/>
  <c r="E24" i="6"/>
  <c r="E23" i="6"/>
  <c r="F23" i="6" s="1"/>
  <c r="G23" i="6" s="1"/>
  <c r="E22" i="6"/>
  <c r="E21" i="6"/>
  <c r="E20" i="6"/>
  <c r="F20" i="6" s="1"/>
  <c r="E19" i="6"/>
  <c r="F19" i="6" s="1"/>
  <c r="E18" i="6"/>
  <c r="E17" i="6"/>
  <c r="F17" i="6" s="1"/>
  <c r="G17" i="6" s="1"/>
  <c r="E16" i="6"/>
  <c r="F16" i="6" s="1"/>
  <c r="G16" i="6" s="1"/>
  <c r="E15" i="6"/>
  <c r="F15" i="6" s="1"/>
  <c r="G15" i="6" s="1"/>
  <c r="E14" i="6"/>
  <c r="E13" i="6"/>
  <c r="E12" i="6"/>
  <c r="F12" i="6" s="1"/>
  <c r="E11" i="6"/>
  <c r="E10" i="6"/>
  <c r="F10" i="6" s="1"/>
  <c r="E9" i="6"/>
  <c r="F9" i="6" s="1"/>
  <c r="G9" i="6" s="1"/>
  <c r="E8" i="6"/>
  <c r="F8" i="6" s="1"/>
  <c r="G8" i="6" s="1"/>
  <c r="F7" i="6" l="1"/>
  <c r="G7" i="6" s="1"/>
  <c r="E39" i="6"/>
  <c r="B21" i="7" s="1"/>
  <c r="F18" i="6"/>
  <c r="G18" i="6" s="1"/>
  <c r="G10" i="6"/>
  <c r="G19" i="6"/>
  <c r="F11" i="6"/>
  <c r="G11" i="6" s="1"/>
  <c r="G12" i="6"/>
  <c r="G20" i="6"/>
  <c r="F13" i="6"/>
  <c r="G13" i="6" s="1"/>
  <c r="F21" i="6"/>
  <c r="G21" i="6" s="1"/>
  <c r="F24" i="6"/>
  <c r="G24" i="6" s="1"/>
  <c r="F14" i="6"/>
  <c r="G14" i="6" s="1"/>
  <c r="F22" i="6"/>
  <c r="G22" i="6" s="1"/>
  <c r="F25" i="6"/>
  <c r="G25" i="6" s="1"/>
  <c r="F39" i="6" l="1"/>
  <c r="C21" i="7" s="1"/>
  <c r="G39" i="6" l="1"/>
  <c r="D21" i="7" s="1"/>
</calcChain>
</file>

<file path=xl/sharedStrings.xml><?xml version="1.0" encoding="utf-8"?>
<sst xmlns="http://schemas.openxmlformats.org/spreadsheetml/2006/main" count="131" uniqueCount="126">
  <si>
    <t>Az adatok forintban értendők</t>
  </si>
  <si>
    <t>Eszköz megnevezése</t>
  </si>
  <si>
    <t>db</t>
  </si>
  <si>
    <t>nettó egységár</t>
  </si>
  <si>
    <t>nettó érték</t>
  </si>
  <si>
    <t>áfa</t>
  </si>
  <si>
    <t>bruttó érték</t>
  </si>
  <si>
    <t>45.</t>
  </si>
  <si>
    <t>79.</t>
  </si>
  <si>
    <t>Tálalókocsi (Ételszállító kocsi, hárompolcos,84x52x93 cm,acél)</t>
  </si>
  <si>
    <t>80.</t>
  </si>
  <si>
    <t>81.</t>
  </si>
  <si>
    <t>82.</t>
  </si>
  <si>
    <t>84.</t>
  </si>
  <si>
    <t>86.</t>
  </si>
  <si>
    <t>87.</t>
  </si>
  <si>
    <t>fésű (12 db-os készlet, 19 cm, akasztható nyéllel, intézményi felhasználásra)</t>
  </si>
  <si>
    <t>fogmosópohár (12 db-os készlet, 2 dl-es, intézményi felhasználású, mosogatógépben tisztítható)</t>
  </si>
  <si>
    <t xml:space="preserve">folyékonyszappan adagoló </t>
  </si>
  <si>
    <t>gyermektörölköző (30x50 cm, 100 % pamut, különböző színben)</t>
  </si>
  <si>
    <t>törölköző (fürdőlepedő, 70x140 cm, 100 % pamut)</t>
  </si>
  <si>
    <t>előke (kötős, frottír)</t>
  </si>
  <si>
    <t xml:space="preserve">textil pelenka (70x70 cm, 100 % pamut)                                                                                             </t>
  </si>
  <si>
    <t xml:space="preserve">takaró, kicsi (70x100 cm, steppelt paplan, frízzel töltött textil)                                                    </t>
  </si>
  <si>
    <t xml:space="preserve">ágyneműhuzat (szett, 1 db 90x140 cm-es paplanhuzat, 
1 db 38x50 cm-es párnahuzat, zipzáros)                                                       </t>
  </si>
  <si>
    <t>133.</t>
  </si>
  <si>
    <t>gyermekpohár (Bölcsis pohár 160ml, üveg duralex, 6 db-os készlet)</t>
  </si>
  <si>
    <t>134.</t>
  </si>
  <si>
    <t>gyermek lapos tányér (porcelán, csemegetányér, fehér, 19 cm)</t>
  </si>
  <si>
    <t>135.</t>
  </si>
  <si>
    <t>gyermek mély tányér (Adagtál mély, porcelán, 18,5 cm)</t>
  </si>
  <si>
    <t>136.</t>
  </si>
  <si>
    <t>kancsó (policarbonát, 1,8 L)</t>
  </si>
  <si>
    <t>140.</t>
  </si>
  <si>
    <t>Jénai leveses tál (4 literes, üveg )</t>
  </si>
  <si>
    <t>141.</t>
  </si>
  <si>
    <t>Tálka (porcelán, 14 cm, kompótos-salátás)</t>
  </si>
  <si>
    <t>77.</t>
  </si>
  <si>
    <t>78.</t>
  </si>
  <si>
    <t>83.</t>
  </si>
  <si>
    <t>85.</t>
  </si>
  <si>
    <t>88.</t>
  </si>
  <si>
    <t>137.</t>
  </si>
  <si>
    <t>138.</t>
  </si>
  <si>
    <t>139.</t>
  </si>
  <si>
    <t>142.</t>
  </si>
  <si>
    <t>143.</t>
  </si>
  <si>
    <t>144.</t>
  </si>
  <si>
    <t>145.</t>
  </si>
  <si>
    <t>146.</t>
  </si>
  <si>
    <t>147.</t>
  </si>
  <si>
    <t>villa felnőtt</t>
  </si>
  <si>
    <t>merőkanál 2dl</t>
  </si>
  <si>
    <t>merőkanál 1dl</t>
  </si>
  <si>
    <t>süteményfogó csipesz / olló</t>
  </si>
  <si>
    <t xml:space="preserve">lapát kanál </t>
  </si>
  <si>
    <t>https://www.horzrt.hu/nagykep.php?cikkszam_lnk=HU%20680117&amp;kereses=etelszallito%20kocsi&amp;honnan=lista.php</t>
  </si>
  <si>
    <t>https://www.horzrt.hu/nagykep.php?cikkszam_lnk=KZ%20PP180SZ&amp;kereses=fes%C5%B1&amp;honnan=lista.php</t>
  </si>
  <si>
    <t>https://www.horzrt.hu/nagykep.php?cikkszam_lnk=KZ%20PP091SZ&amp;kereses=fogmoso&amp;honnan=lista.php</t>
  </si>
  <si>
    <t>https://www.fairplaytrade.hu/szappanadagolo-10850?keyword=szappan</t>
  </si>
  <si>
    <t>https://www.horzrt.hu/nagykep.php?cikkszam_lnk=TXT%20BE031&amp;kereses=torolkozo&amp;honnan=lista.php</t>
  </si>
  <si>
    <t>felnőtt törölköző (50x100 cm, 100 % pamut, különböző színben)</t>
  </si>
  <si>
    <t>https://www.horzrt.hu/nagykep.php?cikkszam_lnk=TXT%20BE049&amp;kereses=torolkozo&amp;honnan=lista.php</t>
  </si>
  <si>
    <t>https://www.horzrt.hu/nagykep.php?cikkszam_lnk=TXT%20BE051&amp;kereses=torolkozo&amp;honnan=lista.php</t>
  </si>
  <si>
    <t>https://www.horzrt.hu/nagykep.php?cikkszam_lnk=TXTBE001KI&amp;kereses=asztalterito&amp;honnan=lista.php</t>
  </si>
  <si>
    <t>asztalterítő (70x70 cm, pamutvászon, impregnált különböző színben)</t>
  </si>
  <si>
    <t>https://www.horzrt.hu/nagykep.php?cikkszam_lnk=TXT%20TD009&amp;kereses=eloke&amp;honnan=lista.php</t>
  </si>
  <si>
    <t>https://www.horzrt.hu/nagykep.php?cikkszam_lnk=TXT%20TD008&amp;kereses=pelenka&amp;honnan=lista.php</t>
  </si>
  <si>
    <t>https://www.horzrt.hu/nagykep.php?cikkszam_lnk=ACT%20013&amp;kereses=takaro&amp;honnan=lista.php</t>
  </si>
  <si>
    <t>https://www.horzrt.hu/nagykep.php?cikkszam_lnk=ACT%20009FB&amp;kereses=takaro&amp;honnan=lista.php</t>
  </si>
  <si>
    <t>https://www.horzrt.hu/nagykep.php?cikkszam_lnk=TXT%20BEAH04K&amp;kereses=huzat&amp;honnan=lista.php</t>
  </si>
  <si>
    <t>https://www.horzrt.hu/nagykep.php?cikkszam_lnk=GA%200023&amp;kereses=pohar&amp;honnan=lista.php</t>
  </si>
  <si>
    <t>https://www.horzrt.hu/nagykep.php?cikkszam_lnk=GA%200003&amp;kereses=tanyer&amp;honnan=lista.php</t>
  </si>
  <si>
    <t>https://www.horzrt.hu/nagykep.php?cikkszam_lnk=GA%200004&amp;kereses=tanyer&amp;honnan=lista.php</t>
  </si>
  <si>
    <t>https://www.fairplaytrade.hu/polikarbonat-kancso-18-liter-13625?keyword=kancs%C3%B3#click-to-desc</t>
  </si>
  <si>
    <t>https://www.horzrt.hu/nagykep.php?cikkszam_lnk=GA%200034&amp;kereses=leveses%20tal&amp;honnan=lista.php</t>
  </si>
  <si>
    <t>https://www.horzrt.hu/nagykep.php?cikkszam_lnk=GA%200006&amp;kereses=talka&amp;honnan=lista.php</t>
  </si>
  <si>
    <t>https://www.fairplaytrade.hu/gyerek-kanal-13715?keyword=kan%C3%A1l</t>
  </si>
  <si>
    <t>https://www.fairplaytrade.hu/felnott-kanal-13697?keyword=kan%C3%A1l</t>
  </si>
  <si>
    <t>https://www.fairplaytrade.hu/merokanal-2-dl-18142?keyword=kan%C3%A1l</t>
  </si>
  <si>
    <t>https://www.fairplaytrade.hu/jenai-tal-fedovel-25-l-13652?keyword=t%C3%A1l</t>
  </si>
  <si>
    <t>https://www.fairplaytrade.hu/leveses-tal-fedovel-es-kanallal-13724?keyword=kan%C3%A1l</t>
  </si>
  <si>
    <t>https://www.fairplaytrade.hu/felnott-villa-13700?keyword=villa</t>
  </si>
  <si>
    <t>https://www.fairplaytrade.hu/tarolo-doboz-8-l-14774?keyword=Doboz</t>
  </si>
  <si>
    <t>https://www.fairplaytrade.hu/forditolapat-13727?keyword=lap%C3%A1t</t>
  </si>
  <si>
    <t>https://www.horzrt.hu/nagykep.php?cikkszam_lnk=GA%200035&amp;page=1&amp;kereses=tal&amp;honnan=lista.php</t>
  </si>
  <si>
    <t>https://www.gasztronagyker.hu/kenyercsipesz-11970</t>
  </si>
  <si>
    <t>https://www.gasztronagyker.hu/dribbling-talca-30-cm-24-cm-12362</t>
  </si>
  <si>
    <t>https://www.ikea.com/hu/hu/p/finnstarr-asztali-lampa-fekete-30468954/</t>
  </si>
  <si>
    <t>króm szögletes tálca ~52x32 cm</t>
  </si>
  <si>
    <t>kerek műanyag ételmaradékos tál (~2-3 literes)</t>
  </si>
  <si>
    <t>levesestál (3-4 literes)</t>
  </si>
  <si>
    <t>leveses kanál gyermek (~12 cm; 17x3,8)</t>
  </si>
  <si>
    <t>274.</t>
  </si>
  <si>
    <t>170.</t>
  </si>
  <si>
    <t>TOP-1.4.1-19-KO1-2019-00002</t>
  </si>
  <si>
    <t>asztali lámpa (pl: ikea finnstarr)</t>
  </si>
  <si>
    <t>Minta termék hivatkozása</t>
  </si>
  <si>
    <t>Árajánlat árazott költségvetés - Csoportszobai eszközök - Oroszlány</t>
  </si>
  <si>
    <t>Árajánlat</t>
  </si>
  <si>
    <t xml:space="preserve">Ajánlattevő neve: </t>
  </si>
  <si>
    <t>Ajánlattevő címe:</t>
  </si>
  <si>
    <t>Ajánlattevő képviselője:</t>
  </si>
  <si>
    <t>Ajánlattevő adószáma:</t>
  </si>
  <si>
    <t>Ajánlattevő bankszámlaszáma: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</si>
  <si>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</si>
  <si>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</si>
  <si>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</si>
  <si>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</si>
  <si>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</si>
  <si>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</si>
  <si>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(Ft)</t>
  </si>
  <si>
    <t>Áfa (Ft)</t>
  </si>
  <si>
    <t>Bruttó (Ft)</t>
  </si>
  <si>
    <t xml:space="preserve"> Teljességi nyilatkozat: </t>
  </si>
  <si>
    <t>Kelt: 2022. december 15.</t>
  </si>
  <si>
    <t>Aláírás</t>
  </si>
  <si>
    <t>Csoportszobai eszközök szállítása az Oroszlányi bölcsőde részére</t>
  </si>
  <si>
    <t>Nyilatkozom, hogy a fenti ajánlati árat a "Csoportszobai eszközök szállítása az Oroszlányi Bölcsőde részére  a TOP-1.4.1-19-KO1-2019-00002 projekt keretében" tárgyú ajánlatkéréshez  kiadott ajánlati dokumentumokban foglalt tartalmak megismerését követően, a megkötendóő szerződéshez szükséges minden költségre figyelemmel tettem. Ajánlatom a benyújtásától számított 60 napig érvényes.</t>
  </si>
  <si>
    <t>Csoportszobai eszközök - projekten belül beszerezni kívánt eszközök listája</t>
  </si>
  <si>
    <t>2022. december 15.</t>
  </si>
  <si>
    <t>Csoportszobai eszközök</t>
  </si>
  <si>
    <t xml:space="preserve">takaró, nagy (90x140cm, polár)                                                </t>
  </si>
  <si>
    <t>kiskanál (~14,5 cm)</t>
  </si>
  <si>
    <t>műanyag lapos doboz tetővel (~7 literes) (~43x26x8,5)</t>
  </si>
  <si>
    <t>jénai tál fedővel (~2,5 literes)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</si>
</sst>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4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3" fontId="3" fillId="0" borderId="3" xfId="2" applyNumberFormat="1" applyFont="1" applyFill="1" applyBorder="1" applyAlignment="1" applyProtection="1">
      <alignment horizontal="center"/>
      <protection locked="0"/>
    </xf>
    <xf numFmtId="3" fontId="3" fillId="0" borderId="3" xfId="2" applyNumberFormat="1" applyFont="1" applyFill="1" applyBorder="1" applyAlignment="1" applyProtection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/>
    </xf>
    <xf numFmtId="0" fontId="1" fillId="0" borderId="0" xfId="1"/>
    <xf numFmtId="0" fontId="5" fillId="0" borderId="3" xfId="0" applyFont="1" applyBorder="1" applyAlignment="1">
      <alignment horizontal="center"/>
    </xf>
    <xf numFmtId="3" fontId="8" fillId="0" borderId="0" xfId="0" applyNumberFormat="1" applyFont="1"/>
    <xf numFmtId="3" fontId="9" fillId="0" borderId="0" xfId="0" applyNumberFormat="1" applyFont="1"/>
    <xf numFmtId="3" fontId="10" fillId="0" borderId="4" xfId="2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3" fillId="0" borderId="3" xfId="0" applyFont="1" applyBorder="1" applyAlignment="1">
      <alignment horizontal="left" vertical="center"/>
    </xf>
    <xf numFmtId="3" fontId="13" fillId="0" borderId="3" xfId="0" applyNumberFormat="1" applyFont="1" applyBorder="1"/>
    <xf numFmtId="0" fontId="0" fillId="0" borderId="0" xfId="0" applyAlignment="1">
      <alignment horizontal="left" vertical="center"/>
    </xf>
    <xf numFmtId="0" fontId="11" fillId="0" borderId="0" xfId="0" applyFont="1"/>
    <xf numFmtId="0" fontId="2" fillId="0" borderId="0" xfId="0" applyFont="1" applyAlignment="1">
      <alignment vertical="center" wrapText="1"/>
    </xf>
    <xf numFmtId="0" fontId="0" fillId="0" borderId="7" xfId="0" applyBorder="1"/>
    <xf numFmtId="0" fontId="11" fillId="0" borderId="7" xfId="0" applyFont="1" applyBorder="1" applyAlignment="1">
      <alignment horizontal="center"/>
    </xf>
    <xf numFmtId="0" fontId="11" fillId="0" borderId="0" xfId="0" applyFont="1" applyAlignment="1">
      <alignment horizontal="justify" vertical="justify" wrapText="1"/>
    </xf>
    <xf numFmtId="3" fontId="3" fillId="5" borderId="3" xfId="0" applyNumberFormat="1" applyFont="1" applyFill="1" applyBorder="1" applyAlignment="1">
      <alignment horizontal="center"/>
    </xf>
    <xf numFmtId="0" fontId="1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1" fillId="0" borderId="1" xfId="0" applyFont="1" applyBorder="1" applyAlignment="1">
      <alignment horizontal="justify" vertical="justify" wrapText="1"/>
    </xf>
    <xf numFmtId="0" fontId="11" fillId="0" borderId="2" xfId="0" applyFont="1" applyBorder="1" applyAlignment="1">
      <alignment horizontal="justify" vertical="justify" wrapText="1"/>
    </xf>
    <xf numFmtId="0" fontId="11" fillId="0" borderId="5" xfId="0" applyFont="1" applyBorder="1" applyAlignment="1">
      <alignment horizontal="justify" vertical="justify" wrapText="1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justify" vertical="justify"/>
    </xf>
    <xf numFmtId="0" fontId="11" fillId="0" borderId="2" xfId="0" applyFont="1" applyBorder="1" applyAlignment="1">
      <alignment horizontal="justify" vertical="justify"/>
    </xf>
    <xf numFmtId="0" fontId="11" fillId="0" borderId="5" xfId="0" applyFont="1" applyBorder="1" applyAlignment="1">
      <alignment horizontal="justify" vertical="justify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Ezres 2" xfId="2" xr:uid="{68444198-8C83-4FBA-AD2B-51ACF49932C6}"/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rzrt.hu/nagykep.php?cikkszam_lnk=TXTBE001KI&amp;kereses=asztalterito&amp;honnan=lista.php" TargetMode="External"/><Relationship Id="rId13" Type="http://schemas.openxmlformats.org/officeDocument/2006/relationships/hyperlink" Target="https://www.horzrt.hu/nagykep.php?cikkszam_lnk=GA%200023&amp;kereses=pohar&amp;honnan=lista.php" TargetMode="External"/><Relationship Id="rId18" Type="http://schemas.openxmlformats.org/officeDocument/2006/relationships/hyperlink" Target="https://www.horzrt.hu/nagykep.php?cikkszam_lnk=GA%200006&amp;kereses=talka&amp;honnan=lista.php" TargetMode="External"/><Relationship Id="rId26" Type="http://schemas.openxmlformats.org/officeDocument/2006/relationships/hyperlink" Target="https://www.horzrt.hu/nagykep.php?cikkszam_lnk=GA%200035&amp;page=1&amp;kereses=tal&amp;honnan=lista.php" TargetMode="External"/><Relationship Id="rId3" Type="http://schemas.openxmlformats.org/officeDocument/2006/relationships/hyperlink" Target="https://www.horzrt.hu/nagykep.php?cikkszam_lnk=KZ%20PP180SZ&amp;kereses=fes%C5%B1&amp;honnan=lista.php" TargetMode="External"/><Relationship Id="rId21" Type="http://schemas.openxmlformats.org/officeDocument/2006/relationships/hyperlink" Target="https://www.fairplaytrade.hu/felnott-villa-13700?keyword=villa" TargetMode="External"/><Relationship Id="rId7" Type="http://schemas.openxmlformats.org/officeDocument/2006/relationships/hyperlink" Target="https://www.horzrt.hu/nagykep.php?cikkszam_lnk=TXT%20BE051&amp;kereses=torolkozo&amp;honnan=lista.php" TargetMode="External"/><Relationship Id="rId12" Type="http://schemas.openxmlformats.org/officeDocument/2006/relationships/hyperlink" Target="https://www.horzrt.hu/nagykep.php?cikkszam_lnk=ACT%20009FB&amp;kereses=takaro&amp;honnan=lista.php" TargetMode="External"/><Relationship Id="rId17" Type="http://schemas.openxmlformats.org/officeDocument/2006/relationships/hyperlink" Target="https://www.horzrt.hu/nagykep.php?cikkszam_lnk=GA%200034&amp;kereses=leveses%20tal&amp;honnan=lista.php" TargetMode="External"/><Relationship Id="rId25" Type="http://schemas.openxmlformats.org/officeDocument/2006/relationships/hyperlink" Target="https://www.gasztronagyker.hu/kenyercsipesz-11970" TargetMode="External"/><Relationship Id="rId2" Type="http://schemas.openxmlformats.org/officeDocument/2006/relationships/hyperlink" Target="https://www.horzrt.hu/nagykep.php?cikkszam_lnk=KZ%20PP091SZ&amp;kereses=fogmoso&amp;honnan=lista.php" TargetMode="External"/><Relationship Id="rId16" Type="http://schemas.openxmlformats.org/officeDocument/2006/relationships/hyperlink" Target="https://www.fairplaytrade.hu/polikarbonat-kancso-18-liter-13625?keyword=kancs%C3%B3" TargetMode="External"/><Relationship Id="rId20" Type="http://schemas.openxmlformats.org/officeDocument/2006/relationships/hyperlink" Target="https://www.fairplaytrade.hu/gyerek-kanal-13715?keyword=kan%C3%A1l" TargetMode="External"/><Relationship Id="rId29" Type="http://schemas.openxmlformats.org/officeDocument/2006/relationships/hyperlink" Target="https://www.fairplaytrade.hu/forditolapat-13727?keyword=lap%C3%A1t" TargetMode="External"/><Relationship Id="rId1" Type="http://schemas.openxmlformats.org/officeDocument/2006/relationships/hyperlink" Target="https://www.horzrt.hu/nagykep.php?cikkszam_lnk=HU%20680117&amp;kereses=etelszallito%20kocsi&amp;honnan=lista.php" TargetMode="External"/><Relationship Id="rId6" Type="http://schemas.openxmlformats.org/officeDocument/2006/relationships/hyperlink" Target="https://www.horzrt.hu/nagykep.php?cikkszam_lnk=TXT%20BE031&amp;kereses=torolkozo&amp;honnan=lista.php" TargetMode="External"/><Relationship Id="rId11" Type="http://schemas.openxmlformats.org/officeDocument/2006/relationships/hyperlink" Target="https://www.horzrt.hu/nagykep.php?cikkszam_lnk=ACT%20013&amp;kereses=takaro&amp;honnan=lista.php" TargetMode="External"/><Relationship Id="rId24" Type="http://schemas.openxmlformats.org/officeDocument/2006/relationships/hyperlink" Target="https://www.fairplaytrade.hu/felnott-kanal-13697?keyword=kan%C3%A1l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https://www.horzrt.hu/nagykep.php?cikkszam_lnk=TXT%20BE049&amp;kereses=torolkozo&amp;honnan=lista.php" TargetMode="External"/><Relationship Id="rId15" Type="http://schemas.openxmlformats.org/officeDocument/2006/relationships/hyperlink" Target="https://www.horzrt.hu/nagykep.php?cikkszam_lnk=GA%200004&amp;kereses=tanyer&amp;honnan=lista.php" TargetMode="External"/><Relationship Id="rId23" Type="http://schemas.openxmlformats.org/officeDocument/2006/relationships/hyperlink" Target="https://www.fairplaytrade.hu/merokanal-2-dl-18142?keyword=kan%C3%A1l" TargetMode="External"/><Relationship Id="rId28" Type="http://schemas.openxmlformats.org/officeDocument/2006/relationships/hyperlink" Target="https://www.fairplaytrade.hu/leveses-tal-fedovel-es-kanallal-13724?keyword=kan%C3%A1l" TargetMode="External"/><Relationship Id="rId10" Type="http://schemas.openxmlformats.org/officeDocument/2006/relationships/hyperlink" Target="https://www.horzrt.hu/nagykep.php?cikkszam_lnk=TXT%20TD008&amp;kereses=pelenka&amp;honnan=lista.php" TargetMode="External"/><Relationship Id="rId19" Type="http://schemas.openxmlformats.org/officeDocument/2006/relationships/hyperlink" Target="https://www.fairplaytrade.hu/felnott-kanal-13697?keyword=kan%C3%A1l" TargetMode="External"/><Relationship Id="rId31" Type="http://schemas.openxmlformats.org/officeDocument/2006/relationships/hyperlink" Target="https://www.ikea.com/hu/hu/p/finnstarr-asztali-lampa-fekete-30468954/" TargetMode="External"/><Relationship Id="rId4" Type="http://schemas.openxmlformats.org/officeDocument/2006/relationships/hyperlink" Target="https://www.fairplaytrade.hu/szappanadagolo-10850?keyword=szappan" TargetMode="External"/><Relationship Id="rId9" Type="http://schemas.openxmlformats.org/officeDocument/2006/relationships/hyperlink" Target="https://www.horzrt.hu/nagykep.php?cikkszam_lnk=TXT%20TD009&amp;kereses=eloke&amp;honnan=lista.php" TargetMode="External"/><Relationship Id="rId14" Type="http://schemas.openxmlformats.org/officeDocument/2006/relationships/hyperlink" Target="https://www.horzrt.hu/nagykep.php?cikkszam_lnk=GA%200003&amp;kereses=tanyer&amp;honnan=lista.php" TargetMode="External"/><Relationship Id="rId22" Type="http://schemas.openxmlformats.org/officeDocument/2006/relationships/hyperlink" Target="https://www.fairplaytrade.hu/tarolo-doboz-8-l-14774?keyword=Doboz" TargetMode="External"/><Relationship Id="rId27" Type="http://schemas.openxmlformats.org/officeDocument/2006/relationships/hyperlink" Target="https://www.fairplaytrade.hu/jenai-tal-fedovel-25-l-13652?keyword=t%C3%A1l" TargetMode="External"/><Relationship Id="rId30" Type="http://schemas.openxmlformats.org/officeDocument/2006/relationships/hyperlink" Target="https://www.gasztronagyker.hu/dribbling-talca-30-cm-24-cm-123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0FBA1-7926-4AE5-A7F9-0F76470F1A1B}">
  <dimension ref="A1:E29"/>
  <sheetViews>
    <sheetView topLeftCell="A5" workbookViewId="0">
      <selection activeCell="A22" sqref="A22"/>
    </sheetView>
  </sheetViews>
  <sheetFormatPr defaultRowHeight="14.4" x14ac:dyDescent="0.3"/>
  <cols>
    <col min="1" max="1" width="38.5546875" customWidth="1"/>
    <col min="2" max="2" width="12.33203125" customWidth="1"/>
    <col min="3" max="3" width="13" customWidth="1"/>
    <col min="4" max="4" width="12.6640625" customWidth="1"/>
  </cols>
  <sheetData>
    <row r="1" spans="1:5" ht="18" x14ac:dyDescent="0.3">
      <c r="A1" s="42" t="s">
        <v>99</v>
      </c>
      <c r="B1" s="42"/>
      <c r="C1" s="42"/>
      <c r="D1" s="42"/>
      <c r="E1" s="42"/>
    </row>
    <row r="3" spans="1:5" ht="15.6" x14ac:dyDescent="0.3">
      <c r="A3" s="43" t="s">
        <v>95</v>
      </c>
      <c r="B3" s="43"/>
      <c r="C3" s="43"/>
      <c r="D3" s="43"/>
      <c r="E3" s="43"/>
    </row>
    <row r="5" spans="1:5" ht="21" customHeight="1" x14ac:dyDescent="0.3">
      <c r="A5" s="34" t="s">
        <v>100</v>
      </c>
      <c r="B5" s="35"/>
      <c r="C5" s="35"/>
      <c r="D5" s="35"/>
      <c r="E5" s="36"/>
    </row>
    <row r="6" spans="1:5" ht="19.5" customHeight="1" x14ac:dyDescent="0.3">
      <c r="A6" s="34" t="s">
        <v>101</v>
      </c>
      <c r="B6" s="35"/>
      <c r="C6" s="35"/>
      <c r="D6" s="35"/>
      <c r="E6" s="36"/>
    </row>
    <row r="7" spans="1:5" ht="21.75" customHeight="1" x14ac:dyDescent="0.3">
      <c r="A7" s="34" t="s">
        <v>102</v>
      </c>
      <c r="B7" s="35"/>
      <c r="C7" s="35"/>
      <c r="D7" s="35"/>
      <c r="E7" s="36"/>
    </row>
    <row r="8" spans="1:5" ht="20.25" customHeight="1" x14ac:dyDescent="0.3">
      <c r="A8" s="34" t="s">
        <v>103</v>
      </c>
      <c r="B8" s="35"/>
      <c r="C8" s="35"/>
      <c r="D8" s="35"/>
      <c r="E8" s="36"/>
    </row>
    <row r="9" spans="1:5" ht="21.75" customHeight="1" x14ac:dyDescent="0.3">
      <c r="A9" s="34" t="s">
        <v>104</v>
      </c>
      <c r="B9" s="35"/>
      <c r="C9" s="35"/>
      <c r="D9" s="35"/>
      <c r="E9" s="36"/>
    </row>
    <row r="10" spans="1:5" ht="21.75" customHeight="1" x14ac:dyDescent="0.3">
      <c r="A10" s="37" t="s">
        <v>105</v>
      </c>
      <c r="B10" s="37"/>
      <c r="C10" s="37"/>
      <c r="D10" s="37"/>
      <c r="E10" s="37"/>
    </row>
    <row r="11" spans="1:5" ht="21" customHeight="1" x14ac:dyDescent="0.3">
      <c r="A11" s="16"/>
      <c r="B11" s="34" t="s">
        <v>106</v>
      </c>
      <c r="C11" s="35"/>
      <c r="D11" s="35"/>
      <c r="E11" s="36"/>
    </row>
    <row r="12" spans="1:5" ht="21" customHeight="1" x14ac:dyDescent="0.3">
      <c r="A12" s="16"/>
      <c r="B12" s="34" t="s">
        <v>107</v>
      </c>
      <c r="C12" s="35"/>
      <c r="D12" s="35"/>
      <c r="E12" s="36"/>
    </row>
    <row r="13" spans="1:5" ht="15" customHeight="1" x14ac:dyDescent="0.3"/>
    <row r="14" spans="1:5" ht="35.25" customHeight="1" x14ac:dyDescent="0.3">
      <c r="A14" s="17" t="s">
        <v>108</v>
      </c>
      <c r="B14" s="38" t="s">
        <v>117</v>
      </c>
      <c r="C14" s="38"/>
      <c r="D14" s="38"/>
      <c r="E14" s="38"/>
    </row>
    <row r="16" spans="1:5" ht="35.25" customHeight="1" x14ac:dyDescent="0.3">
      <c r="A16" s="39" t="s">
        <v>109</v>
      </c>
      <c r="B16" s="40"/>
      <c r="C16" s="40"/>
      <c r="D16" s="40"/>
      <c r="E16" s="41"/>
    </row>
    <row r="19" spans="1:5" ht="15.6" x14ac:dyDescent="0.3">
      <c r="A19" s="18" t="s">
        <v>110</v>
      </c>
    </row>
    <row r="20" spans="1:5" ht="15.6" x14ac:dyDescent="0.3">
      <c r="A20" s="18"/>
      <c r="B20" s="15" t="s">
        <v>111</v>
      </c>
      <c r="C20" s="15" t="s">
        <v>112</v>
      </c>
      <c r="D20" s="15" t="s">
        <v>113</v>
      </c>
    </row>
    <row r="21" spans="1:5" ht="15.6" x14ac:dyDescent="0.3">
      <c r="A21" s="19" t="s">
        <v>121</v>
      </c>
      <c r="B21" s="20">
        <f>'csoportszobai eszközök'!E39</f>
        <v>0</v>
      </c>
      <c r="C21" s="20">
        <f>'csoportszobai eszközök'!F39</f>
        <v>0</v>
      </c>
      <c r="D21" s="20">
        <f>'csoportszobai eszközök'!G39</f>
        <v>0</v>
      </c>
    </row>
    <row r="23" spans="1:5" x14ac:dyDescent="0.3">
      <c r="A23" s="28" t="s">
        <v>114</v>
      </c>
      <c r="B23" s="29"/>
      <c r="C23" s="21"/>
      <c r="D23" s="21"/>
      <c r="E23" s="21"/>
    </row>
    <row r="24" spans="1:5" ht="92.25" customHeight="1" x14ac:dyDescent="0.3">
      <c r="A24" s="30" t="s">
        <v>118</v>
      </c>
      <c r="B24" s="31"/>
      <c r="C24" s="31"/>
      <c r="D24" s="31"/>
      <c r="E24" s="32"/>
    </row>
    <row r="25" spans="1:5" ht="92.25" customHeight="1" x14ac:dyDescent="0.3">
      <c r="A25" s="22" t="s">
        <v>115</v>
      </c>
      <c r="B25" s="26"/>
      <c r="C25" s="26"/>
      <c r="D25" s="26"/>
      <c r="E25" s="26"/>
    </row>
    <row r="26" spans="1:5" ht="42" customHeight="1" x14ac:dyDescent="0.3">
      <c r="B26" s="26"/>
      <c r="C26" s="26"/>
      <c r="D26" s="26"/>
      <c r="E26" s="26"/>
    </row>
    <row r="27" spans="1:5" ht="15.75" customHeight="1" x14ac:dyDescent="0.3"/>
    <row r="29" spans="1:5" x14ac:dyDescent="0.3">
      <c r="B29" s="33" t="s">
        <v>116</v>
      </c>
      <c r="C29" s="33"/>
      <c r="D29" s="33"/>
    </row>
  </sheetData>
  <mergeCells count="15">
    <mergeCell ref="A8:E8"/>
    <mergeCell ref="A1:E1"/>
    <mergeCell ref="A3:E3"/>
    <mergeCell ref="A5:E5"/>
    <mergeCell ref="A6:E6"/>
    <mergeCell ref="A7:E7"/>
    <mergeCell ref="A23:B23"/>
    <mergeCell ref="A24:E24"/>
    <mergeCell ref="B29:D29"/>
    <mergeCell ref="A9:E9"/>
    <mergeCell ref="A10:E10"/>
    <mergeCell ref="B11:E11"/>
    <mergeCell ref="B12:E12"/>
    <mergeCell ref="B14:E14"/>
    <mergeCell ref="A16:E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F5DA-23A4-41D3-864D-F8281AC2733F}">
  <sheetPr>
    <pageSetUpPr fitToPage="1"/>
  </sheetPr>
  <dimension ref="A1:H43"/>
  <sheetViews>
    <sheetView tabSelected="1" topLeftCell="A15" zoomScale="80" zoomScaleNormal="80" workbookViewId="0">
      <selection activeCell="B34" sqref="B34"/>
    </sheetView>
  </sheetViews>
  <sheetFormatPr defaultRowHeight="14.4" x14ac:dyDescent="0.3"/>
  <cols>
    <col min="1" max="1" width="8.88671875" customWidth="1"/>
    <col min="2" max="2" width="46.6640625" customWidth="1"/>
    <col min="4" max="4" width="15.33203125" customWidth="1"/>
    <col min="5" max="5" width="13.6640625" customWidth="1"/>
    <col min="6" max="6" width="12.33203125" customWidth="1"/>
    <col min="7" max="7" width="18.44140625" customWidth="1"/>
    <col min="8" max="8" width="23.77734375" customWidth="1"/>
  </cols>
  <sheetData>
    <row r="1" spans="1:8" ht="17.399999999999999" x14ac:dyDescent="0.3">
      <c r="B1" s="47" t="s">
        <v>98</v>
      </c>
      <c r="C1" s="47"/>
      <c r="D1" s="47"/>
      <c r="E1" s="47"/>
      <c r="F1" s="47"/>
      <c r="G1" s="47"/>
    </row>
    <row r="2" spans="1:8" ht="16.2" x14ac:dyDescent="0.3">
      <c r="B2" s="48" t="s">
        <v>95</v>
      </c>
      <c r="C2" s="48"/>
      <c r="D2" s="48"/>
      <c r="E2" s="48"/>
      <c r="F2" s="48"/>
      <c r="G2" s="48"/>
    </row>
    <row r="4" spans="1:8" x14ac:dyDescent="0.3">
      <c r="A4" s="44" t="s">
        <v>119</v>
      </c>
      <c r="B4" s="45"/>
      <c r="C4" s="45"/>
      <c r="D4" s="45"/>
      <c r="E4" s="45"/>
      <c r="F4" s="45"/>
      <c r="G4" s="45"/>
    </row>
    <row r="5" spans="1:8" x14ac:dyDescent="0.3">
      <c r="A5" s="46" t="s">
        <v>0</v>
      </c>
      <c r="B5" s="46"/>
      <c r="C5" s="46"/>
      <c r="D5" s="46"/>
      <c r="E5" s="46"/>
      <c r="F5" s="46"/>
      <c r="G5" s="46"/>
    </row>
    <row r="6" spans="1:8" ht="25.2" x14ac:dyDescent="0.3">
      <c r="A6" s="2"/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97</v>
      </c>
    </row>
    <row r="7" spans="1:8" s="1" customFormat="1" ht="37.950000000000003" customHeight="1" x14ac:dyDescent="0.3">
      <c r="A7" s="3" t="s">
        <v>7</v>
      </c>
      <c r="B7" s="7" t="s">
        <v>9</v>
      </c>
      <c r="C7" s="6">
        <v>3</v>
      </c>
      <c r="D7" s="27">
        <v>0</v>
      </c>
      <c r="E7" s="5">
        <f t="shared" ref="E7" si="0">C7*D7</f>
        <v>0</v>
      </c>
      <c r="F7" s="4">
        <f t="shared" ref="F7" si="1">E7*0.27</f>
        <v>0</v>
      </c>
      <c r="G7" s="4">
        <f t="shared" ref="G7" si="2">E7+F7</f>
        <v>0</v>
      </c>
      <c r="H7" s="10" t="s">
        <v>56</v>
      </c>
    </row>
    <row r="8" spans="1:8" s="1" customFormat="1" ht="25.2" x14ac:dyDescent="0.3">
      <c r="A8" s="3" t="s">
        <v>37</v>
      </c>
      <c r="B8" s="7" t="s">
        <v>16</v>
      </c>
      <c r="C8" s="6">
        <v>3</v>
      </c>
      <c r="D8" s="27">
        <v>0</v>
      </c>
      <c r="E8" s="5">
        <f t="shared" ref="E8:E38" si="3">C8*D8</f>
        <v>0</v>
      </c>
      <c r="F8" s="4">
        <f t="shared" ref="F8:F39" si="4">E8*0.27</f>
        <v>0</v>
      </c>
      <c r="G8" s="4">
        <f t="shared" ref="G8:G39" si="5">E8+F8</f>
        <v>0</v>
      </c>
      <c r="H8" s="10" t="s">
        <v>57</v>
      </c>
    </row>
    <row r="9" spans="1:8" s="1" customFormat="1" ht="37.799999999999997" x14ac:dyDescent="0.3">
      <c r="A9" s="3" t="s">
        <v>38</v>
      </c>
      <c r="B9" s="7" t="s">
        <v>17</v>
      </c>
      <c r="C9" s="6">
        <v>3</v>
      </c>
      <c r="D9" s="27">
        <v>0</v>
      </c>
      <c r="E9" s="5">
        <f t="shared" si="3"/>
        <v>0</v>
      </c>
      <c r="F9" s="4">
        <f t="shared" si="4"/>
        <v>0</v>
      </c>
      <c r="G9" s="4">
        <f t="shared" si="5"/>
        <v>0</v>
      </c>
      <c r="H9" s="10" t="s">
        <v>58</v>
      </c>
    </row>
    <row r="10" spans="1:8" s="1" customFormat="1" x14ac:dyDescent="0.3">
      <c r="A10" s="3" t="s">
        <v>8</v>
      </c>
      <c r="B10" s="8" t="s">
        <v>18</v>
      </c>
      <c r="C10" s="9">
        <v>9</v>
      </c>
      <c r="D10" s="27">
        <v>0</v>
      </c>
      <c r="E10" s="5">
        <f t="shared" si="3"/>
        <v>0</v>
      </c>
      <c r="F10" s="4">
        <f t="shared" si="4"/>
        <v>0</v>
      </c>
      <c r="G10" s="4">
        <f t="shared" si="5"/>
        <v>0</v>
      </c>
      <c r="H10" s="10" t="s">
        <v>59</v>
      </c>
    </row>
    <row r="11" spans="1:8" s="1" customFormat="1" ht="25.2" x14ac:dyDescent="0.3">
      <c r="A11" s="3" t="s">
        <v>10</v>
      </c>
      <c r="B11" s="7" t="s">
        <v>19</v>
      </c>
      <c r="C11" s="6">
        <v>72</v>
      </c>
      <c r="D11" s="27">
        <v>0</v>
      </c>
      <c r="E11" s="5">
        <f t="shared" si="3"/>
        <v>0</v>
      </c>
      <c r="F11" s="4">
        <f t="shared" si="4"/>
        <v>0</v>
      </c>
      <c r="G11" s="4">
        <f t="shared" si="5"/>
        <v>0</v>
      </c>
      <c r="H11" s="10" t="s">
        <v>60</v>
      </c>
    </row>
    <row r="12" spans="1:8" s="1" customFormat="1" ht="25.2" x14ac:dyDescent="0.3">
      <c r="A12" s="3" t="s">
        <v>11</v>
      </c>
      <c r="B12" s="7" t="s">
        <v>61</v>
      </c>
      <c r="C12" s="6">
        <v>12</v>
      </c>
      <c r="D12" s="27">
        <v>0</v>
      </c>
      <c r="E12" s="5">
        <f t="shared" si="3"/>
        <v>0</v>
      </c>
      <c r="F12" s="4">
        <f t="shared" si="4"/>
        <v>0</v>
      </c>
      <c r="G12" s="4">
        <f t="shared" si="5"/>
        <v>0</v>
      </c>
      <c r="H12" s="10" t="s">
        <v>62</v>
      </c>
    </row>
    <row r="13" spans="1:8" s="1" customFormat="1" ht="27" customHeight="1" x14ac:dyDescent="0.3">
      <c r="A13" s="3" t="s">
        <v>12</v>
      </c>
      <c r="B13" s="7" t="s">
        <v>20</v>
      </c>
      <c r="C13" s="6">
        <v>48</v>
      </c>
      <c r="D13" s="27">
        <v>0</v>
      </c>
      <c r="E13" s="5">
        <f t="shared" si="3"/>
        <v>0</v>
      </c>
      <c r="F13" s="4">
        <f t="shared" si="4"/>
        <v>0</v>
      </c>
      <c r="G13" s="4">
        <f t="shared" si="5"/>
        <v>0</v>
      </c>
      <c r="H13" s="10" t="s">
        <v>63</v>
      </c>
    </row>
    <row r="14" spans="1:8" s="1" customFormat="1" ht="25.2" x14ac:dyDescent="0.3">
      <c r="A14" s="3" t="s">
        <v>39</v>
      </c>
      <c r="B14" s="7" t="s">
        <v>65</v>
      </c>
      <c r="C14" s="6">
        <v>48</v>
      </c>
      <c r="D14" s="27">
        <v>0</v>
      </c>
      <c r="E14" s="5">
        <f t="shared" si="3"/>
        <v>0</v>
      </c>
      <c r="F14" s="4">
        <f t="shared" si="4"/>
        <v>0</v>
      </c>
      <c r="G14" s="4">
        <f t="shared" si="5"/>
        <v>0</v>
      </c>
      <c r="H14" s="10" t="s">
        <v>64</v>
      </c>
    </row>
    <row r="15" spans="1:8" s="1" customFormat="1" x14ac:dyDescent="0.3">
      <c r="A15" s="3" t="s">
        <v>13</v>
      </c>
      <c r="B15" s="7" t="s">
        <v>21</v>
      </c>
      <c r="C15" s="6">
        <v>144</v>
      </c>
      <c r="D15" s="27">
        <v>0</v>
      </c>
      <c r="E15" s="5">
        <f t="shared" si="3"/>
        <v>0</v>
      </c>
      <c r="F15" s="4">
        <f t="shared" si="4"/>
        <v>0</v>
      </c>
      <c r="G15" s="4">
        <f t="shared" si="5"/>
        <v>0</v>
      </c>
      <c r="H15" s="10" t="s">
        <v>66</v>
      </c>
    </row>
    <row r="16" spans="1:8" s="1" customFormat="1" x14ac:dyDescent="0.3">
      <c r="A16" s="3" t="s">
        <v>40</v>
      </c>
      <c r="B16" s="8" t="s">
        <v>22</v>
      </c>
      <c r="C16" s="9">
        <v>72</v>
      </c>
      <c r="D16" s="27">
        <v>0</v>
      </c>
      <c r="E16" s="5">
        <f t="shared" si="3"/>
        <v>0</v>
      </c>
      <c r="F16" s="4">
        <f t="shared" si="4"/>
        <v>0</v>
      </c>
      <c r="G16" s="4">
        <f t="shared" si="5"/>
        <v>0</v>
      </c>
      <c r="H16" s="10" t="s">
        <v>67</v>
      </c>
    </row>
    <row r="17" spans="1:8" s="1" customFormat="1" x14ac:dyDescent="0.3">
      <c r="A17" s="3" t="s">
        <v>14</v>
      </c>
      <c r="B17" s="8" t="s">
        <v>122</v>
      </c>
      <c r="C17" s="9">
        <v>54</v>
      </c>
      <c r="D17" s="27">
        <v>0</v>
      </c>
      <c r="E17" s="5">
        <f t="shared" si="3"/>
        <v>0</v>
      </c>
      <c r="F17" s="4">
        <f t="shared" si="4"/>
        <v>0</v>
      </c>
      <c r="G17" s="4">
        <f t="shared" si="5"/>
        <v>0</v>
      </c>
      <c r="H17" s="10" t="s">
        <v>68</v>
      </c>
    </row>
    <row r="18" spans="1:8" s="1" customFormat="1" ht="25.2" x14ac:dyDescent="0.3">
      <c r="A18" s="3" t="s">
        <v>15</v>
      </c>
      <c r="B18" s="8" t="s">
        <v>23</v>
      </c>
      <c r="C18" s="9">
        <v>54</v>
      </c>
      <c r="D18" s="27">
        <v>0</v>
      </c>
      <c r="E18" s="5">
        <f t="shared" si="3"/>
        <v>0</v>
      </c>
      <c r="F18" s="4">
        <f t="shared" si="4"/>
        <v>0</v>
      </c>
      <c r="G18" s="4">
        <f t="shared" si="5"/>
        <v>0</v>
      </c>
      <c r="H18" s="10" t="s">
        <v>69</v>
      </c>
    </row>
    <row r="19" spans="1:8" s="1" customFormat="1" ht="45" customHeight="1" x14ac:dyDescent="0.3">
      <c r="A19" s="3" t="s">
        <v>41</v>
      </c>
      <c r="B19" s="8" t="s">
        <v>24</v>
      </c>
      <c r="C19" s="9">
        <v>72</v>
      </c>
      <c r="D19" s="27">
        <v>0</v>
      </c>
      <c r="E19" s="5">
        <f t="shared" si="3"/>
        <v>0</v>
      </c>
      <c r="F19" s="4">
        <f t="shared" si="4"/>
        <v>0</v>
      </c>
      <c r="G19" s="4">
        <f t="shared" si="5"/>
        <v>0</v>
      </c>
      <c r="H19" s="10" t="s">
        <v>70</v>
      </c>
    </row>
    <row r="20" spans="1:8" s="1" customFormat="1" ht="25.2" x14ac:dyDescent="0.3">
      <c r="A20" s="3" t="s">
        <v>25</v>
      </c>
      <c r="B20" s="7" t="s">
        <v>26</v>
      </c>
      <c r="C20" s="6">
        <v>12</v>
      </c>
      <c r="D20" s="27">
        <v>0</v>
      </c>
      <c r="E20" s="5">
        <f t="shared" si="3"/>
        <v>0</v>
      </c>
      <c r="F20" s="4">
        <f t="shared" si="4"/>
        <v>0</v>
      </c>
      <c r="G20" s="4">
        <f t="shared" si="5"/>
        <v>0</v>
      </c>
      <c r="H20" s="10" t="s">
        <v>71</v>
      </c>
    </row>
    <row r="21" spans="1:8" s="1" customFormat="1" ht="25.2" x14ac:dyDescent="0.3">
      <c r="A21" s="3" t="s">
        <v>27</v>
      </c>
      <c r="B21" s="7" t="s">
        <v>28</v>
      </c>
      <c r="C21" s="6">
        <v>72</v>
      </c>
      <c r="D21" s="27">
        <v>0</v>
      </c>
      <c r="E21" s="5">
        <f t="shared" si="3"/>
        <v>0</v>
      </c>
      <c r="F21" s="4">
        <f t="shared" si="4"/>
        <v>0</v>
      </c>
      <c r="G21" s="4">
        <f t="shared" si="5"/>
        <v>0</v>
      </c>
      <c r="H21" s="10" t="s">
        <v>72</v>
      </c>
    </row>
    <row r="22" spans="1:8" s="1" customFormat="1" ht="26.4" customHeight="1" x14ac:dyDescent="0.3">
      <c r="A22" s="3" t="s">
        <v>29</v>
      </c>
      <c r="B22" s="7" t="s">
        <v>30</v>
      </c>
      <c r="C22" s="6">
        <v>72</v>
      </c>
      <c r="D22" s="27">
        <v>0</v>
      </c>
      <c r="E22" s="5">
        <f t="shared" si="3"/>
        <v>0</v>
      </c>
      <c r="F22" s="4">
        <f t="shared" si="4"/>
        <v>0</v>
      </c>
      <c r="G22" s="4">
        <f t="shared" si="5"/>
        <v>0</v>
      </c>
      <c r="H22" s="10" t="s">
        <v>73</v>
      </c>
    </row>
    <row r="23" spans="1:8" s="1" customFormat="1" x14ac:dyDescent="0.3">
      <c r="A23" s="3" t="s">
        <v>31</v>
      </c>
      <c r="B23" s="7" t="s">
        <v>32</v>
      </c>
      <c r="C23" s="6">
        <v>6</v>
      </c>
      <c r="D23" s="27">
        <v>0</v>
      </c>
      <c r="E23" s="5">
        <f t="shared" si="3"/>
        <v>0</v>
      </c>
      <c r="F23" s="4">
        <f t="shared" si="4"/>
        <v>0</v>
      </c>
      <c r="G23" s="4">
        <f t="shared" si="5"/>
        <v>0</v>
      </c>
      <c r="H23" s="10" t="s">
        <v>74</v>
      </c>
    </row>
    <row r="24" spans="1:8" s="1" customFormat="1" x14ac:dyDescent="0.3">
      <c r="A24" s="3" t="s">
        <v>33</v>
      </c>
      <c r="B24" s="7" t="s">
        <v>34</v>
      </c>
      <c r="C24" s="6">
        <v>3</v>
      </c>
      <c r="D24" s="27">
        <v>0</v>
      </c>
      <c r="E24" s="5">
        <f t="shared" si="3"/>
        <v>0</v>
      </c>
      <c r="F24" s="4">
        <f t="shared" si="4"/>
        <v>0</v>
      </c>
      <c r="G24" s="4">
        <f t="shared" si="5"/>
        <v>0</v>
      </c>
      <c r="H24" s="10" t="s">
        <v>75</v>
      </c>
    </row>
    <row r="25" spans="1:8" s="1" customFormat="1" x14ac:dyDescent="0.3">
      <c r="A25" s="3" t="s">
        <v>35</v>
      </c>
      <c r="B25" s="7" t="s">
        <v>36</v>
      </c>
      <c r="C25" s="6">
        <v>36</v>
      </c>
      <c r="D25" s="27">
        <v>0</v>
      </c>
      <c r="E25" s="5">
        <f t="shared" si="3"/>
        <v>0</v>
      </c>
      <c r="F25" s="4">
        <f t="shared" si="4"/>
        <v>0</v>
      </c>
      <c r="G25" s="4">
        <f t="shared" si="5"/>
        <v>0</v>
      </c>
      <c r="H25" s="10" t="s">
        <v>76</v>
      </c>
    </row>
    <row r="26" spans="1:8" s="1" customFormat="1" x14ac:dyDescent="0.3">
      <c r="A26" s="3" t="s">
        <v>42</v>
      </c>
      <c r="B26" s="7" t="s">
        <v>123</v>
      </c>
      <c r="C26" s="6">
        <v>72</v>
      </c>
      <c r="D26" s="27">
        <v>0</v>
      </c>
      <c r="E26" s="5">
        <f t="shared" si="3"/>
        <v>0</v>
      </c>
      <c r="F26" s="4">
        <f t="shared" si="4"/>
        <v>0</v>
      </c>
      <c r="G26" s="4">
        <f t="shared" si="5"/>
        <v>0</v>
      </c>
      <c r="H26" s="10" t="s">
        <v>78</v>
      </c>
    </row>
    <row r="27" spans="1:8" s="1" customFormat="1" x14ac:dyDescent="0.3">
      <c r="A27" s="3" t="s">
        <v>43</v>
      </c>
      <c r="B27" s="7" t="s">
        <v>92</v>
      </c>
      <c r="C27" s="6">
        <v>72</v>
      </c>
      <c r="D27" s="27">
        <v>0</v>
      </c>
      <c r="E27" s="5">
        <f t="shared" si="3"/>
        <v>0</v>
      </c>
      <c r="F27" s="4">
        <f t="shared" si="4"/>
        <v>0</v>
      </c>
      <c r="G27" s="4">
        <f t="shared" si="5"/>
        <v>0</v>
      </c>
      <c r="H27" s="10" t="s">
        <v>77</v>
      </c>
    </row>
    <row r="28" spans="1:8" s="1" customFormat="1" x14ac:dyDescent="0.3">
      <c r="A28" s="3" t="s">
        <v>44</v>
      </c>
      <c r="B28" s="7" t="s">
        <v>51</v>
      </c>
      <c r="C28" s="6">
        <v>6</v>
      </c>
      <c r="D28" s="27">
        <v>0</v>
      </c>
      <c r="E28" s="5">
        <f t="shared" si="3"/>
        <v>0</v>
      </c>
      <c r="F28" s="4">
        <f t="shared" si="4"/>
        <v>0</v>
      </c>
      <c r="G28" s="4">
        <f t="shared" si="5"/>
        <v>0</v>
      </c>
      <c r="H28" s="10" t="s">
        <v>82</v>
      </c>
    </row>
    <row r="29" spans="1:8" s="1" customFormat="1" ht="25.2" x14ac:dyDescent="0.3">
      <c r="A29" s="3" t="s">
        <v>47</v>
      </c>
      <c r="B29" s="7" t="s">
        <v>124</v>
      </c>
      <c r="C29" s="6">
        <v>3</v>
      </c>
      <c r="D29" s="27">
        <v>0</v>
      </c>
      <c r="E29" s="5">
        <f t="shared" si="3"/>
        <v>0</v>
      </c>
      <c r="F29" s="4">
        <f t="shared" si="4"/>
        <v>0</v>
      </c>
      <c r="G29" s="4">
        <f t="shared" si="5"/>
        <v>0</v>
      </c>
      <c r="H29" s="10" t="s">
        <v>83</v>
      </c>
    </row>
    <row r="30" spans="1:8" s="1" customFormat="1" x14ac:dyDescent="0.3">
      <c r="A30" s="3" t="s">
        <v>46</v>
      </c>
      <c r="B30" s="7" t="s">
        <v>52</v>
      </c>
      <c r="C30" s="6">
        <v>3</v>
      </c>
      <c r="D30" s="27">
        <v>0</v>
      </c>
      <c r="E30" s="5">
        <f t="shared" si="3"/>
        <v>0</v>
      </c>
      <c r="F30" s="4">
        <f t="shared" si="4"/>
        <v>0</v>
      </c>
      <c r="G30" s="4">
        <f t="shared" si="5"/>
        <v>0</v>
      </c>
      <c r="H30" s="10" t="s">
        <v>79</v>
      </c>
    </row>
    <row r="31" spans="1:8" s="1" customFormat="1" x14ac:dyDescent="0.3">
      <c r="A31" s="3" t="s">
        <v>45</v>
      </c>
      <c r="B31" s="7" t="s">
        <v>53</v>
      </c>
      <c r="C31" s="6">
        <v>3</v>
      </c>
      <c r="D31" s="27">
        <v>0</v>
      </c>
      <c r="E31" s="5">
        <f t="shared" si="3"/>
        <v>0</v>
      </c>
      <c r="F31" s="4">
        <f t="shared" si="4"/>
        <v>0</v>
      </c>
      <c r="G31" s="4">
        <f t="shared" si="5"/>
        <v>0</v>
      </c>
      <c r="H31" s="10" t="s">
        <v>78</v>
      </c>
    </row>
    <row r="32" spans="1:8" s="1" customFormat="1" x14ac:dyDescent="0.3">
      <c r="A32" s="3" t="s">
        <v>93</v>
      </c>
      <c r="B32" s="7" t="s">
        <v>54</v>
      </c>
      <c r="C32" s="6">
        <v>3</v>
      </c>
      <c r="D32" s="27">
        <v>0</v>
      </c>
      <c r="E32" s="5">
        <f t="shared" si="3"/>
        <v>0</v>
      </c>
      <c r="F32" s="4">
        <f t="shared" si="4"/>
        <v>0</v>
      </c>
      <c r="G32" s="4">
        <f t="shared" si="5"/>
        <v>0</v>
      </c>
      <c r="H32" s="10" t="s">
        <v>86</v>
      </c>
    </row>
    <row r="33" spans="1:8" s="1" customFormat="1" ht="25.2" x14ac:dyDescent="0.3">
      <c r="A33" s="3" t="s">
        <v>49</v>
      </c>
      <c r="B33" s="7" t="s">
        <v>90</v>
      </c>
      <c r="C33" s="6">
        <v>6</v>
      </c>
      <c r="D33" s="27">
        <v>0</v>
      </c>
      <c r="E33" s="5">
        <f t="shared" si="3"/>
        <v>0</v>
      </c>
      <c r="F33" s="4">
        <f t="shared" si="4"/>
        <v>0</v>
      </c>
      <c r="G33" s="4">
        <f t="shared" si="5"/>
        <v>0</v>
      </c>
      <c r="H33" s="10" t="s">
        <v>85</v>
      </c>
    </row>
    <row r="34" spans="1:8" s="1" customFormat="1" x14ac:dyDescent="0.3">
      <c r="A34" s="3" t="s">
        <v>50</v>
      </c>
      <c r="B34" s="7" t="s">
        <v>125</v>
      </c>
      <c r="C34" s="6">
        <v>3</v>
      </c>
      <c r="D34" s="27">
        <v>0</v>
      </c>
      <c r="E34" s="5">
        <f t="shared" si="3"/>
        <v>0</v>
      </c>
      <c r="F34" s="4">
        <f t="shared" si="4"/>
        <v>0</v>
      </c>
      <c r="G34" s="4">
        <f t="shared" si="5"/>
        <v>0</v>
      </c>
      <c r="H34" s="10" t="s">
        <v>80</v>
      </c>
    </row>
    <row r="35" spans="1:8" s="1" customFormat="1" x14ac:dyDescent="0.3">
      <c r="A35" s="3" t="s">
        <v>33</v>
      </c>
      <c r="B35" s="7" t="s">
        <v>91</v>
      </c>
      <c r="C35" s="6">
        <v>3</v>
      </c>
      <c r="D35" s="27">
        <v>0</v>
      </c>
      <c r="E35" s="5">
        <f t="shared" si="3"/>
        <v>0</v>
      </c>
      <c r="F35" s="4">
        <f t="shared" si="4"/>
        <v>0</v>
      </c>
      <c r="G35" s="4">
        <f t="shared" si="5"/>
        <v>0</v>
      </c>
      <c r="H35" s="10" t="s">
        <v>81</v>
      </c>
    </row>
    <row r="36" spans="1:8" s="1" customFormat="1" x14ac:dyDescent="0.3">
      <c r="A36" s="3" t="s">
        <v>49</v>
      </c>
      <c r="B36" s="7" t="s">
        <v>55</v>
      </c>
      <c r="C36" s="6">
        <v>3</v>
      </c>
      <c r="D36" s="27">
        <v>0</v>
      </c>
      <c r="E36" s="5">
        <f t="shared" si="3"/>
        <v>0</v>
      </c>
      <c r="F36" s="4">
        <f t="shared" si="4"/>
        <v>0</v>
      </c>
      <c r="G36" s="4">
        <f t="shared" si="5"/>
        <v>0</v>
      </c>
      <c r="H36" s="10" t="s">
        <v>84</v>
      </c>
    </row>
    <row r="37" spans="1:8" s="1" customFormat="1" x14ac:dyDescent="0.3">
      <c r="A37" s="3" t="s">
        <v>48</v>
      </c>
      <c r="B37" s="7" t="s">
        <v>89</v>
      </c>
      <c r="C37" s="11">
        <v>6</v>
      </c>
      <c r="D37" s="27">
        <v>0</v>
      </c>
      <c r="E37" s="5">
        <f t="shared" si="3"/>
        <v>0</v>
      </c>
      <c r="F37" s="4">
        <f t="shared" si="4"/>
        <v>0</v>
      </c>
      <c r="G37" s="4">
        <f t="shared" si="5"/>
        <v>0</v>
      </c>
      <c r="H37" s="10" t="s">
        <v>87</v>
      </c>
    </row>
    <row r="38" spans="1:8" s="1" customFormat="1" x14ac:dyDescent="0.3">
      <c r="A38" s="3" t="s">
        <v>94</v>
      </c>
      <c r="B38" s="7" t="s">
        <v>96</v>
      </c>
      <c r="C38" s="6">
        <v>3</v>
      </c>
      <c r="D38" s="27">
        <v>0</v>
      </c>
      <c r="E38" s="5">
        <f t="shared" si="3"/>
        <v>0</v>
      </c>
      <c r="F38" s="4">
        <f t="shared" si="4"/>
        <v>0</v>
      </c>
      <c r="G38" s="4">
        <f t="shared" si="5"/>
        <v>0</v>
      </c>
      <c r="H38" s="10" t="s">
        <v>88</v>
      </c>
    </row>
    <row r="39" spans="1:8" x14ac:dyDescent="0.3">
      <c r="C39" s="13">
        <f t="shared" ref="C39" si="6">SUM(C7:C25)</f>
        <v>795</v>
      </c>
      <c r="D39" s="13"/>
      <c r="E39" s="12">
        <f>SUM(E7:E38)</f>
        <v>0</v>
      </c>
      <c r="F39" s="14">
        <f t="shared" si="4"/>
        <v>0</v>
      </c>
      <c r="G39" s="14">
        <f t="shared" si="5"/>
        <v>0</v>
      </c>
    </row>
    <row r="41" spans="1:8" x14ac:dyDescent="0.3">
      <c r="B41" s="23" t="s">
        <v>120</v>
      </c>
    </row>
    <row r="42" spans="1:8" ht="15" thickBot="1" x14ac:dyDescent="0.35"/>
    <row r="43" spans="1:8" x14ac:dyDescent="0.3">
      <c r="E43" s="24"/>
      <c r="F43" s="25" t="s">
        <v>116</v>
      </c>
      <c r="G43" s="24"/>
    </row>
  </sheetData>
  <mergeCells count="4">
    <mergeCell ref="A4:G4"/>
    <mergeCell ref="A5:G5"/>
    <mergeCell ref="B1:G1"/>
    <mergeCell ref="B2:G2"/>
  </mergeCells>
  <hyperlinks>
    <hyperlink ref="H7" r:id="rId1" xr:uid="{A127E0F1-5C47-4F6A-9AF9-A9E3EA65ACD0}"/>
    <hyperlink ref="H9" r:id="rId2" xr:uid="{108D1572-39A7-41EF-82BF-9A9B8FB684AB}"/>
    <hyperlink ref="H8" r:id="rId3" xr:uid="{BD00D2F1-55D0-4C0D-83D0-7B08F5DBF6A7}"/>
    <hyperlink ref="H10" r:id="rId4" xr:uid="{12DC4D7A-60A7-46DB-873F-8EDEB9C39CBD}"/>
    <hyperlink ref="H12" r:id="rId5" xr:uid="{F446B602-E953-42F4-8B3E-C74A01249E0A}"/>
    <hyperlink ref="H11" r:id="rId6" xr:uid="{CB4B36E0-8AD5-48A1-BD01-D804C87F1B24}"/>
    <hyperlink ref="H13" r:id="rId7" xr:uid="{17EED321-4CC3-4299-8AA5-2AEC58FE2B06}"/>
    <hyperlink ref="H14" r:id="rId8" xr:uid="{8C5AD99D-24F6-45DD-AF2E-56315CBC7BB8}"/>
    <hyperlink ref="H15" r:id="rId9" xr:uid="{29E945D2-26E2-490F-B76F-DDD515432BC7}"/>
    <hyperlink ref="H16" r:id="rId10" xr:uid="{6CE6C9B5-7346-4A18-B788-BD456B46E619}"/>
    <hyperlink ref="H17" r:id="rId11" xr:uid="{6EA40FD3-C363-4F61-855D-41A0FD10BC0A}"/>
    <hyperlink ref="H18" r:id="rId12" xr:uid="{BB9646C7-93F3-4CE6-9EC0-5D4E48AA66DB}"/>
    <hyperlink ref="H20" r:id="rId13" xr:uid="{1567D6D1-400D-4994-92B5-4290761A0D4B}"/>
    <hyperlink ref="H21" r:id="rId14" xr:uid="{5F148899-D107-4EED-8A87-F1AE3A0CAFD8}"/>
    <hyperlink ref="H22" r:id="rId15" xr:uid="{7F43B5D6-F7B3-48EE-A862-F2CBA148BCF3}"/>
    <hyperlink ref="H23" r:id="rId16" location="click-to-desc" xr:uid="{D6FA27EF-B619-4F8B-ADCC-EE03FCE10802}"/>
    <hyperlink ref="H24" r:id="rId17" xr:uid="{AE1484D8-442A-4ED7-8A55-6D354F637F62}"/>
    <hyperlink ref="H25" r:id="rId18" xr:uid="{CB3B42DD-8D3B-41DF-B424-AB6A377C967D}"/>
    <hyperlink ref="H26" r:id="rId19" xr:uid="{F022646E-913E-4FEA-9187-FB5FA22D4303}"/>
    <hyperlink ref="H27" r:id="rId20" xr:uid="{A6CEF6CB-3A06-4298-BC44-9838F68CAA62}"/>
    <hyperlink ref="H28" r:id="rId21" xr:uid="{EF01BA61-F8B6-4DBD-A44D-6B2E410A3E87}"/>
    <hyperlink ref="H29" r:id="rId22" xr:uid="{742AE31B-849A-49CF-82F9-081BC40F5429}"/>
    <hyperlink ref="H30" r:id="rId23" xr:uid="{80C3659B-5982-4C30-A8BC-83AB526EB27F}"/>
    <hyperlink ref="H31" r:id="rId24" xr:uid="{FBBDFE9D-FFC2-458B-9833-1932BA51327D}"/>
    <hyperlink ref="H32" r:id="rId25" xr:uid="{2B84641B-FB37-4DA1-8345-DA0EBBD9CED4}"/>
    <hyperlink ref="H33" r:id="rId26" xr:uid="{C96B6519-1582-43D7-A854-6CEBA0CD1525}"/>
    <hyperlink ref="H34" r:id="rId27" xr:uid="{2BD442B9-CCC6-4BFF-B881-A71506B6C2A5}"/>
    <hyperlink ref="H35" r:id="rId28" xr:uid="{0B8BC532-A3AC-469B-BC0F-A5C7719303F0}"/>
    <hyperlink ref="H36" r:id="rId29" xr:uid="{B7A0DA8B-1090-4195-8BBB-EC7D47E1D44C}"/>
    <hyperlink ref="H37" r:id="rId30" xr:uid="{18390198-C204-49ED-8386-A775EF068A3F}"/>
    <hyperlink ref="H38" r:id="rId31" xr:uid="{7F09DFD3-BA26-4A33-BFEB-C008707B70B0}"/>
  </hyperlinks>
  <pageMargins left="1.8897637795275593" right="0.70866141732283472" top="0.74803149606299213" bottom="0.74803149606299213" header="0.31496062992125984" footer="0.31496062992125984"/>
  <pageSetup paperSize="9" scale="57" orientation="landscape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Összesítő lap</vt:lpstr>
      <vt:lpstr>csoportszobai eszközök</vt:lpstr>
      <vt:lpstr>'csoportszobai eszközök'!Nyomtatási_terület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Imrő János</dc:creator>
  <cp:lastModifiedBy>Imrő János</cp:lastModifiedBy>
  <cp:lastPrinted>2022-12-09T18:08:42Z</cp:lastPrinted>
  <dcterms:created xsi:type="dcterms:W3CDTF">2022-08-24T05:28:53Z</dcterms:created>
  <dcterms:modified xsi:type="dcterms:W3CDTF">2022-12-09T19:33:19Z</dcterms:modified>
</cp:coreProperties>
</file>