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köbeszerzési értékhatár alatti eljárások\2025\Bölcsőde tetőszigetelés\Bölcsi tető\Igazgatói szárny\AF\"/>
    </mc:Choice>
  </mc:AlternateContent>
  <xr:revisionPtr revIDLastSave="0" documentId="13_ncr:1_{CA65EA8A-40DA-4CB7-B6C5-439A95263A9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ajanlat Boli teto" sheetId="1" r:id="rId1"/>
    <sheet name="Mennyiseg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C18" i="1"/>
  <c r="F21" i="2"/>
  <c r="H21" i="2" s="1"/>
  <c r="H20" i="2"/>
  <c r="G20" i="2"/>
  <c r="F20" i="2"/>
  <c r="F19" i="2"/>
  <c r="H19" i="2" s="1"/>
  <c r="F18" i="2"/>
  <c r="H18" i="2" s="1"/>
  <c r="F17" i="2"/>
  <c r="H17" i="2" s="1"/>
  <c r="F13" i="2"/>
  <c r="H13" i="2" s="1"/>
  <c r="F12" i="2"/>
  <c r="H12" i="2" s="1"/>
  <c r="F11" i="2"/>
  <c r="H11" i="2" s="1"/>
  <c r="H10" i="2"/>
  <c r="G10" i="2"/>
  <c r="F10" i="2"/>
  <c r="F9" i="2"/>
  <c r="H9" i="2" s="1"/>
  <c r="F8" i="2"/>
  <c r="H8" i="2" s="1"/>
  <c r="F7" i="2"/>
  <c r="H7" i="2" s="1"/>
  <c r="H6" i="2"/>
  <c r="G6" i="2"/>
  <c r="F6" i="2"/>
  <c r="F14" i="2" s="1"/>
  <c r="H22" i="2" l="1"/>
  <c r="H14" i="2"/>
  <c r="G7" i="2"/>
  <c r="G14" i="2" s="1"/>
  <c r="G11" i="2"/>
  <c r="G17" i="2"/>
  <c r="G21" i="2"/>
  <c r="F22" i="2"/>
  <c r="F24" i="2" s="1"/>
  <c r="G8" i="2"/>
  <c r="G12" i="2"/>
  <c r="G18" i="2"/>
  <c r="G9" i="2"/>
  <c r="G13" i="2"/>
  <c r="G19" i="2"/>
  <c r="H24" i="2" l="1"/>
  <c r="G22" i="2"/>
  <c r="G24" i="2" s="1"/>
</calcChain>
</file>

<file path=xl/sharedStrings.xml><?xml version="1.0" encoding="utf-8"?>
<sst xmlns="http://schemas.openxmlformats.org/spreadsheetml/2006/main" count="59" uniqueCount="50">
  <si>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</si>
  <si>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</si>
  <si>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</si>
  <si>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</si>
  <si>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</si>
  <si>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</si>
  <si>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</si>
  <si>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</si>
  <si>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</si>
  <si>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</si>
  <si>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</si>
  <si>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</si>
  <si>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</si>
  <si>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</si>
  <si>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</si>
  <si>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</si>
  <si>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>Nyilatkozom, hogy az ajánlatkérés keretében meghatározott minimum szakmai alkalmassági feltételeknek ajánlattevőként megfelelek és jogosult vagyok a kivitelezési feladat ellátására. Társaságunk az ajánlatkérőtől független ajánlatevő.</t>
  </si>
  <si>
    <t>Kelt : 2025. szeptember 18.</t>
  </si>
  <si>
    <t>Oroszlányi Bölcsőde Igazgatói épület tetőszigetelési munkálataira</t>
  </si>
  <si>
    <t>Oroszlányi Bölcsőde Igazgatói épület  tetőszigetelése</t>
  </si>
  <si>
    <t>Oroszlányi Bölcsőde Igazgatói épület tetőszigetelése</t>
  </si>
  <si>
    <t>Oroszlány, Bölcsöde Igazgatói épület tetőszigetelése</t>
  </si>
  <si>
    <t>Szükséges anyagok/árak</t>
  </si>
  <si>
    <t>Mennyiség</t>
  </si>
  <si>
    <t>egység ár</t>
  </si>
  <si>
    <t>nettó</t>
  </si>
  <si>
    <t>27% Áfa</t>
  </si>
  <si>
    <t>Bruttó</t>
  </si>
  <si>
    <t>Szálerősített PVC vízszigetelés 1,5mm</t>
  </si>
  <si>
    <t>m2</t>
  </si>
  <si>
    <t>min 120gr/m2 geotextília</t>
  </si>
  <si>
    <t>Betoncsavar</t>
  </si>
  <si>
    <t>db</t>
  </si>
  <si>
    <t>EJOT szigetelés tartó tányér</t>
  </si>
  <si>
    <t>Csomóponti/szálerősítés nélküli PVC</t>
  </si>
  <si>
    <t>fm</t>
  </si>
  <si>
    <t>ITALPROFILI páraszellőző</t>
  </si>
  <si>
    <t>ITALPROFILI tetőösszefolyó</t>
  </si>
  <si>
    <t xml:space="preserve">Antracit színű cseppentő fóliabádog 5-26-2cm kiterített szélességben </t>
  </si>
  <si>
    <t>Anyag összesen</t>
  </si>
  <si>
    <t>Munkadíj/ Műszaki tartalom</t>
  </si>
  <si>
    <t>Felületelőkészítés, meglévő kiszellőzők, összefolyók, vizorr bontása</t>
  </si>
  <si>
    <t>kts</t>
  </si>
  <si>
    <t xml:space="preserve">Antracit színű cseppentő fóliabádoglemez szerelése </t>
  </si>
  <si>
    <t>geotextília terítése min. 10cm-es átlapolással</t>
  </si>
  <si>
    <t>PVC fektetése min. 10cm-es átfedésekkel, mechanikus 
rögzítéssel, forró levegős technológiával való hegesztés toldásoknál vízszintes felületen</t>
  </si>
  <si>
    <t>Páraszellőzők, összefolyók beépítése</t>
  </si>
  <si>
    <t>Munkadíj összesen</t>
  </si>
  <si>
    <t>Anyag, munkadíj összesen:</t>
  </si>
  <si>
    <t>Nyilatkozom, hogy a fenti ajánlati árat a "Oroszlányi Bölcsőde Igazgatói tetőfelület vízszigetelési munkálatai" tárgyú ajánlatkérés keretében kiadott ajánlatkérési dokumentumokban foglalt tartalmak megismerését követően, az ajánlati felhívás előírásainak megfelelő feladatellátásra tekintettel, a szolgáltatáshoz szükséges minden költségre figyelemmel tettem. Tudomásul veszem, hogy a megajánlott ár átalányár, az árazandó költségvetésben lévő mennyiségek előzetes felmérésen alapulnak, nyertességem esetén a megkötendő átalányáras szerződés tekintetében a mennyiségektől való eltérés nem jelent alapot pótmunka érvényesítésére. Ajánlatom a benyújtásától számított 60 napig érvényes.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</si>
</sst>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\ &quot;Ft&quot;_-;\-* #,##0\ &quot;Ft&quot;_-;_-* &quot;-&quot;??\ &quot;Ft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justify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1" fillId="0" borderId="7" xfId="0" applyNumberFormat="1" applyFont="1" applyBorder="1" applyAlignment="1">
      <alignment horizontal="right" vertical="center" wrapText="1"/>
    </xf>
    <xf numFmtId="0" fontId="8" fillId="0" borderId="0" xfId="0" applyFont="1"/>
    <xf numFmtId="164" fontId="0" fillId="0" borderId="0" xfId="1" applyNumberFormat="1" applyFont="1"/>
    <xf numFmtId="165" fontId="0" fillId="0" borderId="0" xfId="1" applyNumberFormat="1" applyFont="1"/>
    <xf numFmtId="0" fontId="9" fillId="0" borderId="0" xfId="0" applyFont="1"/>
    <xf numFmtId="164" fontId="9" fillId="0" borderId="0" xfId="1" applyNumberFormat="1" applyFont="1"/>
    <xf numFmtId="165" fontId="9" fillId="0" borderId="0" xfId="1" applyNumberFormat="1" applyFont="1"/>
    <xf numFmtId="0" fontId="10" fillId="0" borderId="0" xfId="0" applyFont="1"/>
    <xf numFmtId="164" fontId="10" fillId="0" borderId="0" xfId="1" applyNumberFormat="1" applyFont="1"/>
    <xf numFmtId="165" fontId="10" fillId="0" borderId="0" xfId="1" applyNumberFormat="1" applyFont="1"/>
    <xf numFmtId="165" fontId="7" fillId="0" borderId="0" xfId="1" applyNumberFormat="1" applyFont="1"/>
    <xf numFmtId="0" fontId="7" fillId="0" borderId="0" xfId="0" applyFont="1"/>
    <xf numFmtId="0" fontId="0" fillId="0" borderId="0" xfId="0" applyAlignment="1">
      <alignment wrapText="1"/>
    </xf>
    <xf numFmtId="0" fontId="0" fillId="0" borderId="13" xfId="0" applyBorder="1"/>
    <xf numFmtId="164" fontId="0" fillId="0" borderId="13" xfId="1" applyNumberFormat="1" applyFont="1" applyBorder="1"/>
    <xf numFmtId="165" fontId="0" fillId="0" borderId="13" xfId="1" applyNumberFormat="1" applyFont="1" applyBorder="1"/>
    <xf numFmtId="164" fontId="11" fillId="0" borderId="0" xfId="1" applyNumberFormat="1" applyFont="1"/>
    <xf numFmtId="165" fontId="11" fillId="0" borderId="0" xfId="1" applyNumberFormat="1" applyFont="1"/>
    <xf numFmtId="166" fontId="11" fillId="0" borderId="0" xfId="2" applyNumberFormat="1" applyFont="1"/>
    <xf numFmtId="0" fontId="11" fillId="0" borderId="0" xfId="0" applyFont="1"/>
    <xf numFmtId="0" fontId="12" fillId="0" borderId="0" xfId="0" applyFont="1"/>
    <xf numFmtId="166" fontId="13" fillId="0" borderId="0" xfId="2" applyNumberFormat="1" applyFont="1"/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A25" sqref="A25:XFD26"/>
    </sheetView>
  </sheetViews>
  <sheetFormatPr defaultColWidth="9.109375" defaultRowHeight="14.4" x14ac:dyDescent="0.3"/>
  <cols>
    <col min="1" max="1" width="9.109375" style="1"/>
    <col min="2" max="2" width="37.44140625" style="1" customWidth="1"/>
    <col min="3" max="5" width="16.33203125" style="1" customWidth="1"/>
    <col min="6" max="16384" width="9.109375" style="1"/>
  </cols>
  <sheetData>
    <row r="1" spans="1:5" ht="25.8" x14ac:dyDescent="0.3">
      <c r="A1" s="51" t="s">
        <v>0</v>
      </c>
      <c r="B1" s="51"/>
      <c r="C1" s="51"/>
      <c r="D1" s="51"/>
      <c r="E1" s="51"/>
    </row>
    <row r="2" spans="1:5" ht="42" customHeight="1" x14ac:dyDescent="0.3">
      <c r="A2" s="57" t="s">
        <v>18</v>
      </c>
      <c r="B2" s="57"/>
      <c r="C2" s="57"/>
      <c r="D2" s="57"/>
      <c r="E2" s="57"/>
    </row>
    <row r="3" spans="1:5" ht="25.8" x14ac:dyDescent="0.3">
      <c r="A3" s="14"/>
      <c r="B3" s="14"/>
      <c r="C3" s="14"/>
      <c r="D3" s="14"/>
      <c r="E3" s="14"/>
    </row>
    <row r="5" spans="1:5" ht="30" customHeight="1" x14ac:dyDescent="0.3">
      <c r="A5" s="53" t="s">
        <v>1</v>
      </c>
      <c r="B5" s="54"/>
      <c r="C5" s="54"/>
      <c r="D5" s="54"/>
      <c r="E5" s="55"/>
    </row>
    <row r="6" spans="1:5" ht="30" customHeight="1" x14ac:dyDescent="0.3">
      <c r="A6" s="53" t="s">
        <v>2</v>
      </c>
      <c r="B6" s="54"/>
      <c r="C6" s="54"/>
      <c r="D6" s="54"/>
      <c r="E6" s="55"/>
    </row>
    <row r="7" spans="1:5" ht="30" customHeight="1" x14ac:dyDescent="0.3">
      <c r="A7" s="53" t="s">
        <v>3</v>
      </c>
      <c r="B7" s="54"/>
      <c r="C7" s="54"/>
      <c r="D7" s="54"/>
      <c r="E7" s="55"/>
    </row>
    <row r="8" spans="1:5" ht="30" customHeight="1" x14ac:dyDescent="0.3">
      <c r="A8" s="53" t="s">
        <v>4</v>
      </c>
      <c r="B8" s="54"/>
      <c r="C8" s="54"/>
      <c r="D8" s="54"/>
      <c r="E8" s="55"/>
    </row>
    <row r="9" spans="1:5" ht="30" customHeight="1" x14ac:dyDescent="0.3">
      <c r="A9" s="56" t="s">
        <v>5</v>
      </c>
      <c r="B9" s="56"/>
      <c r="C9" s="56"/>
      <c r="D9" s="56"/>
      <c r="E9" s="56"/>
    </row>
    <row r="10" spans="1:5" ht="30" customHeight="1" x14ac:dyDescent="0.3">
      <c r="A10" s="5"/>
      <c r="B10" s="53" t="s">
        <v>6</v>
      </c>
      <c r="C10" s="54"/>
      <c r="D10" s="54"/>
      <c r="E10" s="55"/>
    </row>
    <row r="11" spans="1:5" ht="30" customHeight="1" x14ac:dyDescent="0.3">
      <c r="A11" s="5"/>
      <c r="B11" s="53" t="s">
        <v>7</v>
      </c>
      <c r="C11" s="54"/>
      <c r="D11" s="54"/>
      <c r="E11" s="55"/>
    </row>
    <row r="12" spans="1:5" x14ac:dyDescent="0.3">
      <c r="A12" s="5"/>
      <c r="B12" s="5"/>
      <c r="C12" s="5"/>
      <c r="D12" s="5"/>
      <c r="E12" s="5"/>
    </row>
    <row r="13" spans="1:5" ht="36" customHeight="1" x14ac:dyDescent="0.3">
      <c r="A13" s="2" t="s">
        <v>8</v>
      </c>
      <c r="B13" s="52" t="s">
        <v>19</v>
      </c>
      <c r="C13" s="52"/>
      <c r="D13" s="52"/>
      <c r="E13" s="52"/>
    </row>
    <row r="14" spans="1:5" ht="18" customHeight="1" x14ac:dyDescent="0.3">
      <c r="A14" s="2"/>
      <c r="B14" s="9"/>
      <c r="C14" s="9"/>
      <c r="D14" s="9"/>
      <c r="E14" s="9"/>
    </row>
    <row r="15" spans="1:5" ht="30.75" customHeight="1" x14ac:dyDescent="0.3">
      <c r="A15" s="39" t="s">
        <v>9</v>
      </c>
      <c r="B15" s="40"/>
      <c r="C15" s="40"/>
      <c r="D15" s="40"/>
      <c r="E15" s="41"/>
    </row>
    <row r="16" spans="1:5" ht="30.75" customHeight="1" thickBot="1" x14ac:dyDescent="0.35">
      <c r="A16" s="11"/>
      <c r="B16" s="11"/>
      <c r="C16" s="11"/>
      <c r="D16" s="11"/>
      <c r="E16" s="11"/>
    </row>
    <row r="17" spans="1:6" x14ac:dyDescent="0.3">
      <c r="A17" s="37" t="s">
        <v>10</v>
      </c>
      <c r="B17" s="38"/>
      <c r="C17" s="12" t="s">
        <v>11</v>
      </c>
      <c r="D17" s="12" t="s">
        <v>12</v>
      </c>
      <c r="E17" s="13" t="s">
        <v>13</v>
      </c>
    </row>
    <row r="18" spans="1:6" ht="42" customHeight="1" x14ac:dyDescent="0.3">
      <c r="A18" s="49" t="s">
        <v>20</v>
      </c>
      <c r="B18" s="50"/>
      <c r="C18" s="8">
        <f>Mennyiseg!F24</f>
        <v>0</v>
      </c>
      <c r="D18" s="8">
        <f>Mennyiseg!G24</f>
        <v>0</v>
      </c>
      <c r="E18" s="15">
        <f>Mennyiseg!H24</f>
        <v>0</v>
      </c>
    </row>
    <row r="19" spans="1:6" ht="33.6" customHeight="1" x14ac:dyDescent="0.3">
      <c r="A19" s="9"/>
      <c r="B19" s="9"/>
      <c r="C19" s="10"/>
      <c r="D19" s="10"/>
      <c r="E19" s="10"/>
    </row>
    <row r="20" spans="1:6" ht="63.75" customHeight="1" x14ac:dyDescent="0.3">
      <c r="A20" s="44" t="s">
        <v>16</v>
      </c>
      <c r="B20" s="47"/>
      <c r="C20" s="47"/>
      <c r="D20" s="47"/>
      <c r="E20" s="48"/>
    </row>
    <row r="21" spans="1:6" x14ac:dyDescent="0.3">
      <c r="A21" s="5"/>
      <c r="B21" s="5"/>
      <c r="C21" s="5"/>
      <c r="D21" s="5"/>
      <c r="E21" s="5"/>
    </row>
    <row r="22" spans="1:6" x14ac:dyDescent="0.3">
      <c r="A22" s="42" t="s">
        <v>14</v>
      </c>
      <c r="B22" s="43"/>
      <c r="C22" s="5"/>
      <c r="D22" s="5"/>
      <c r="E22" s="5"/>
    </row>
    <row r="23" spans="1:6" ht="140.4" customHeight="1" x14ac:dyDescent="0.3">
      <c r="A23" s="44" t="s">
        <v>49</v>
      </c>
      <c r="B23" s="45"/>
      <c r="C23" s="45"/>
      <c r="D23" s="45"/>
      <c r="E23" s="46"/>
    </row>
    <row r="24" spans="1:6" x14ac:dyDescent="0.3">
      <c r="A24" s="5"/>
      <c r="B24" s="5"/>
      <c r="C24" s="5"/>
      <c r="D24" s="5"/>
      <c r="E24" s="5"/>
    </row>
    <row r="25" spans="1:6" x14ac:dyDescent="0.3">
      <c r="A25" s="5"/>
      <c r="B25" s="5"/>
      <c r="C25" s="5"/>
      <c r="D25" s="5"/>
      <c r="E25" s="5"/>
    </row>
    <row r="26" spans="1:6" x14ac:dyDescent="0.3">
      <c r="A26" s="2" t="s">
        <v>17</v>
      </c>
    </row>
    <row r="27" spans="1:6" ht="48" customHeight="1" x14ac:dyDescent="0.3">
      <c r="D27" s="6"/>
    </row>
    <row r="28" spans="1:6" x14ac:dyDescent="0.3">
      <c r="D28" s="7" t="s">
        <v>15</v>
      </c>
    </row>
    <row r="32" spans="1:6" x14ac:dyDescent="0.3">
      <c r="E32" s="2"/>
      <c r="F32" s="2"/>
    </row>
    <row r="33" spans="4:5" ht="15.6" x14ac:dyDescent="0.3">
      <c r="D33" s="3"/>
      <c r="E33" s="3"/>
    </row>
    <row r="34" spans="4:5" ht="15.6" x14ac:dyDescent="0.3">
      <c r="D34" s="4"/>
      <c r="E34" s="4"/>
    </row>
    <row r="37" spans="4:5" ht="32.25" customHeight="1" x14ac:dyDescent="0.3"/>
  </sheetData>
  <mergeCells count="16"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  <mergeCell ref="A17:B17"/>
    <mergeCell ref="A15:E15"/>
    <mergeCell ref="A22:B22"/>
    <mergeCell ref="A23:E23"/>
    <mergeCell ref="A20:E20"/>
    <mergeCell ref="A18:B18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FAFF8-AFE8-4D6C-B810-E984A438B3F9}">
  <dimension ref="B2:H25"/>
  <sheetViews>
    <sheetView workbookViewId="0">
      <selection sqref="A1:XFD1048576"/>
    </sheetView>
  </sheetViews>
  <sheetFormatPr defaultRowHeight="14.4" x14ac:dyDescent="0.3"/>
  <cols>
    <col min="2" max="2" width="67.44140625" customWidth="1"/>
    <col min="3" max="3" width="11.109375" style="17" customWidth="1"/>
    <col min="4" max="4" width="8.88671875" style="17"/>
    <col min="5" max="5" width="17.33203125" style="18" customWidth="1"/>
    <col min="6" max="6" width="17.6640625" style="18" bestFit="1" customWidth="1"/>
    <col min="7" max="7" width="17.6640625" style="18" customWidth="1"/>
    <col min="8" max="8" width="21.33203125" style="18" customWidth="1"/>
  </cols>
  <sheetData>
    <row r="2" spans="2:8" ht="21" x14ac:dyDescent="0.4">
      <c r="B2" s="16" t="s">
        <v>21</v>
      </c>
    </row>
    <row r="5" spans="2:8" s="19" customFormat="1" ht="18" x14ac:dyDescent="0.35">
      <c r="B5" s="19" t="s">
        <v>22</v>
      </c>
      <c r="C5" s="20" t="s">
        <v>23</v>
      </c>
      <c r="D5" s="20"/>
      <c r="E5" s="21" t="s">
        <v>24</v>
      </c>
      <c r="F5" s="21" t="s">
        <v>25</v>
      </c>
      <c r="G5" s="21" t="s">
        <v>26</v>
      </c>
      <c r="H5" s="21" t="s">
        <v>27</v>
      </c>
    </row>
    <row r="6" spans="2:8" x14ac:dyDescent="0.3">
      <c r="B6" t="s">
        <v>28</v>
      </c>
      <c r="C6" s="17">
        <v>282</v>
      </c>
      <c r="D6" s="17" t="s">
        <v>29</v>
      </c>
      <c r="E6" s="18">
        <v>0</v>
      </c>
      <c r="F6" s="18">
        <f t="shared" ref="F6:F13" si="0">C6*E6</f>
        <v>0</v>
      </c>
      <c r="G6" s="18">
        <f t="shared" ref="G6:G13" si="1">F6*0.27</f>
        <v>0</v>
      </c>
      <c r="H6" s="18">
        <f t="shared" ref="H6:H13" si="2">F6*1.27</f>
        <v>0</v>
      </c>
    </row>
    <row r="7" spans="2:8" x14ac:dyDescent="0.3">
      <c r="B7" t="s">
        <v>30</v>
      </c>
      <c r="C7" s="17">
        <v>282</v>
      </c>
      <c r="D7" s="17" t="s">
        <v>29</v>
      </c>
      <c r="E7" s="18">
        <v>0</v>
      </c>
      <c r="F7" s="18">
        <f t="shared" si="0"/>
        <v>0</v>
      </c>
      <c r="G7" s="18">
        <f t="shared" si="1"/>
        <v>0</v>
      </c>
      <c r="H7" s="18">
        <f t="shared" si="2"/>
        <v>0</v>
      </c>
    </row>
    <row r="8" spans="2:8" s="26" customFormat="1" x14ac:dyDescent="0.3">
      <c r="B8" s="22" t="s">
        <v>31</v>
      </c>
      <c r="C8" s="23">
        <v>480</v>
      </c>
      <c r="D8" s="23" t="s">
        <v>32</v>
      </c>
      <c r="E8" s="24">
        <v>0</v>
      </c>
      <c r="F8" s="25">
        <f t="shared" si="0"/>
        <v>0</v>
      </c>
      <c r="G8" s="25">
        <f t="shared" si="1"/>
        <v>0</v>
      </c>
      <c r="H8" s="25">
        <f t="shared" si="2"/>
        <v>0</v>
      </c>
    </row>
    <row r="9" spans="2:8" x14ac:dyDescent="0.3">
      <c r="B9" t="s">
        <v>33</v>
      </c>
      <c r="C9" s="17">
        <v>480</v>
      </c>
      <c r="D9" s="17" t="s">
        <v>32</v>
      </c>
      <c r="E9" s="18">
        <v>0</v>
      </c>
      <c r="F9" s="18">
        <f t="shared" si="0"/>
        <v>0</v>
      </c>
      <c r="G9" s="18">
        <f t="shared" si="1"/>
        <v>0</v>
      </c>
      <c r="H9" s="18">
        <f t="shared" si="2"/>
        <v>0</v>
      </c>
    </row>
    <row r="10" spans="2:8" x14ac:dyDescent="0.3">
      <c r="B10" t="s">
        <v>34</v>
      </c>
      <c r="C10" s="17">
        <v>20</v>
      </c>
      <c r="D10" s="17" t="s">
        <v>35</v>
      </c>
      <c r="E10" s="18">
        <v>0</v>
      </c>
      <c r="F10" s="18">
        <f t="shared" si="0"/>
        <v>0</v>
      </c>
      <c r="G10" s="18">
        <f t="shared" si="1"/>
        <v>0</v>
      </c>
      <c r="H10" s="18">
        <f t="shared" si="2"/>
        <v>0</v>
      </c>
    </row>
    <row r="11" spans="2:8" x14ac:dyDescent="0.3">
      <c r="B11" t="s">
        <v>36</v>
      </c>
      <c r="C11" s="17">
        <v>6</v>
      </c>
      <c r="D11" s="17" t="s">
        <v>32</v>
      </c>
      <c r="E11" s="18">
        <v>0</v>
      </c>
      <c r="F11" s="18">
        <f t="shared" si="0"/>
        <v>0</v>
      </c>
      <c r="G11" s="18">
        <f t="shared" si="1"/>
        <v>0</v>
      </c>
      <c r="H11" s="18">
        <f t="shared" si="2"/>
        <v>0</v>
      </c>
    </row>
    <row r="12" spans="2:8" x14ac:dyDescent="0.3">
      <c r="B12" s="27" t="s">
        <v>37</v>
      </c>
      <c r="C12" s="17">
        <v>3</v>
      </c>
      <c r="D12" s="17" t="s">
        <v>32</v>
      </c>
      <c r="E12" s="18">
        <v>0</v>
      </c>
      <c r="F12" s="18">
        <f t="shared" si="0"/>
        <v>0</v>
      </c>
      <c r="G12" s="18">
        <f t="shared" si="1"/>
        <v>0</v>
      </c>
      <c r="H12" s="18">
        <f t="shared" si="2"/>
        <v>0</v>
      </c>
    </row>
    <row r="13" spans="2:8" x14ac:dyDescent="0.3">
      <c r="B13" s="28" t="s">
        <v>38</v>
      </c>
      <c r="C13" s="29">
        <v>62</v>
      </c>
      <c r="D13" s="29" t="s">
        <v>35</v>
      </c>
      <c r="E13" s="30">
        <v>0</v>
      </c>
      <c r="F13" s="30">
        <f t="shared" si="0"/>
        <v>0</v>
      </c>
      <c r="G13" s="30">
        <f t="shared" si="1"/>
        <v>0</v>
      </c>
      <c r="H13" s="30">
        <f t="shared" si="2"/>
        <v>0</v>
      </c>
    </row>
    <row r="14" spans="2:8" s="34" customFormat="1" ht="18" x14ac:dyDescent="0.35">
      <c r="B14" s="19" t="s">
        <v>39</v>
      </c>
      <c r="C14" s="31"/>
      <c r="D14" s="31"/>
      <c r="E14" s="32"/>
      <c r="F14" s="33">
        <f>SUM(F6:F13)</f>
        <v>0</v>
      </c>
      <c r="G14" s="33">
        <f>SUM(G6:G13)</f>
        <v>0</v>
      </c>
      <c r="H14" s="33">
        <f>SUM(H6:H13)</f>
        <v>0</v>
      </c>
    </row>
    <row r="15" spans="2:8" ht="27.9" customHeight="1" x14ac:dyDescent="0.3"/>
    <row r="16" spans="2:8" ht="18" x14ac:dyDescent="0.35">
      <c r="B16" s="35" t="s">
        <v>40</v>
      </c>
    </row>
    <row r="17" spans="2:8" x14ac:dyDescent="0.3">
      <c r="B17" s="27" t="s">
        <v>41</v>
      </c>
      <c r="C17" s="17">
        <v>1</v>
      </c>
      <c r="D17" s="17" t="s">
        <v>42</v>
      </c>
      <c r="E17" s="18">
        <v>0</v>
      </c>
      <c r="F17" s="18">
        <f>C17*E17</f>
        <v>0</v>
      </c>
      <c r="G17" s="18">
        <f>F17*0.27</f>
        <v>0</v>
      </c>
      <c r="H17" s="18">
        <f>F17*1.27</f>
        <v>0</v>
      </c>
    </row>
    <row r="18" spans="2:8" x14ac:dyDescent="0.3">
      <c r="B18" s="27" t="s">
        <v>43</v>
      </c>
      <c r="C18" s="17">
        <v>62</v>
      </c>
      <c r="D18" s="17" t="s">
        <v>35</v>
      </c>
      <c r="E18" s="18">
        <v>0</v>
      </c>
      <c r="F18" s="18">
        <f t="shared" ref="F18:F21" si="3">C18*E18</f>
        <v>0</v>
      </c>
      <c r="G18" s="18">
        <f t="shared" ref="G18:G21" si="4">F18*0.27</f>
        <v>0</v>
      </c>
      <c r="H18" s="18">
        <f t="shared" ref="H18:H21" si="5">F18*1.27</f>
        <v>0</v>
      </c>
    </row>
    <row r="19" spans="2:8" x14ac:dyDescent="0.3">
      <c r="B19" t="s">
        <v>44</v>
      </c>
      <c r="C19" s="17">
        <v>282</v>
      </c>
      <c r="D19" s="17" t="s">
        <v>29</v>
      </c>
      <c r="E19" s="18">
        <v>0</v>
      </c>
      <c r="F19" s="18">
        <f t="shared" si="3"/>
        <v>0</v>
      </c>
      <c r="G19" s="18">
        <f t="shared" si="4"/>
        <v>0</v>
      </c>
      <c r="H19" s="18">
        <f t="shared" si="5"/>
        <v>0</v>
      </c>
    </row>
    <row r="20" spans="2:8" ht="43.2" x14ac:dyDescent="0.3">
      <c r="B20" s="27" t="s">
        <v>45</v>
      </c>
      <c r="C20" s="17">
        <v>282</v>
      </c>
      <c r="D20" s="17" t="s">
        <v>29</v>
      </c>
      <c r="E20" s="18">
        <v>0</v>
      </c>
      <c r="F20" s="18">
        <f t="shared" si="3"/>
        <v>0</v>
      </c>
      <c r="G20" s="18">
        <f t="shared" si="4"/>
        <v>0</v>
      </c>
      <c r="H20" s="18">
        <f t="shared" si="5"/>
        <v>0</v>
      </c>
    </row>
    <row r="21" spans="2:8" x14ac:dyDescent="0.3">
      <c r="B21" s="28" t="s">
        <v>46</v>
      </c>
      <c r="C21" s="29">
        <v>9</v>
      </c>
      <c r="D21" s="29" t="s">
        <v>32</v>
      </c>
      <c r="E21" s="30">
        <v>0</v>
      </c>
      <c r="F21" s="30">
        <f t="shared" si="3"/>
        <v>0</v>
      </c>
      <c r="G21" s="30">
        <f t="shared" si="4"/>
        <v>0</v>
      </c>
      <c r="H21" s="30">
        <f t="shared" si="5"/>
        <v>0</v>
      </c>
    </row>
    <row r="22" spans="2:8" s="19" customFormat="1" ht="18" x14ac:dyDescent="0.35">
      <c r="B22" s="19" t="s">
        <v>47</v>
      </c>
      <c r="C22" s="20"/>
      <c r="D22" s="20"/>
      <c r="E22" s="21"/>
      <c r="F22" s="21">
        <f>SUM(F17:F21)</f>
        <v>0</v>
      </c>
      <c r="G22" s="21">
        <f>SUM(G17:G21)</f>
        <v>0</v>
      </c>
      <c r="H22" s="21">
        <f>SUM(H17:H21)</f>
        <v>0</v>
      </c>
    </row>
    <row r="23" spans="2:8" s="19" customFormat="1" ht="18" x14ac:dyDescent="0.35">
      <c r="C23" s="20"/>
      <c r="D23" s="20"/>
      <c r="E23" s="21"/>
      <c r="F23" s="21"/>
      <c r="G23" s="21"/>
      <c r="H23" s="21"/>
    </row>
    <row r="24" spans="2:8" s="19" customFormat="1" ht="21.6" x14ac:dyDescent="0.65">
      <c r="B24" s="19" t="s">
        <v>48</v>
      </c>
      <c r="C24" s="20"/>
      <c r="D24" s="20"/>
      <c r="E24" s="21"/>
      <c r="F24" s="36">
        <f>F22+F14</f>
        <v>0</v>
      </c>
      <c r="G24" s="36">
        <f>G22+G14</f>
        <v>0</v>
      </c>
      <c r="H24" s="36">
        <f>H22+H14</f>
        <v>0</v>
      </c>
    </row>
    <row r="25" spans="2:8" ht="27.9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Arajanlat Boli teto</vt:lpstr>
      <vt:lpstr>Mennyiseg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Huber Levente</cp:lastModifiedBy>
  <cp:revision/>
  <cp:lastPrinted>2025-09-19T07:22:52Z</cp:lastPrinted>
  <dcterms:created xsi:type="dcterms:W3CDTF">2015-02-26T17:28:41Z</dcterms:created>
  <dcterms:modified xsi:type="dcterms:W3CDTF">2025-09-19T07:23:20Z</dcterms:modified>
</cp:coreProperties>
</file>