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L:\Pályázatok\2021-2027\Uszoda\Tetőszigetelés\AF\"/>
    </mc:Choice>
  </mc:AlternateContent>
  <xr:revisionPtr revIDLastSave="0" documentId="13_ncr:1_{774569ED-B434-4EDA-ABDD-5C9FD6513B21}" xr6:coauthVersionLast="47" xr6:coauthVersionMax="47" xr10:uidLastSave="{00000000-0000-0000-0000-000000000000}"/>
  <bookViews>
    <workbookView xWindow="31800" yWindow="765" windowWidth="21600" windowHeight="13905" activeTab="1" xr2:uid="{00000000-000D-0000-FFFF-FFFF00000000}"/>
  </bookViews>
  <sheets>
    <sheet name="Arajanlat Uszoda teto" sheetId="1" r:id="rId1"/>
    <sheet name="Arazando KV" sheetId="2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2" l="1"/>
  <c r="H34" i="2"/>
  <c r="H36" i="2" s="1"/>
  <c r="H32" i="2"/>
  <c r="I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0" i="2"/>
  <c r="H20" i="2"/>
  <c r="I19" i="2"/>
  <c r="H19" i="2"/>
  <c r="I18" i="2"/>
  <c r="H18" i="2"/>
  <c r="I16" i="2"/>
  <c r="H16" i="2"/>
  <c r="I15" i="2"/>
  <c r="H15" i="2"/>
  <c r="I14" i="2"/>
  <c r="H14" i="2"/>
  <c r="I13" i="2"/>
  <c r="H13" i="2"/>
  <c r="I12" i="2"/>
  <c r="H12" i="2"/>
  <c r="H38" i="2" l="1"/>
  <c r="H40" i="2" s="1"/>
  <c r="E18" i="1" l="1"/>
  <c r="D18" i="1"/>
  <c r="C18" i="1"/>
</calcChain>
</file>

<file path=xl/sharedStrings.xml><?xml version="1.0" encoding="utf-8"?>
<sst xmlns="http://schemas.openxmlformats.org/spreadsheetml/2006/main" count="75" uniqueCount="52">
  <si>
    <t xml:space="preserve">Árajánlat </t>
  </si>
  <si>
    <t>Ajánlattevő neve:</t>
  </si>
  <si>
    <t>Ajánlattevő címe:</t>
  </si>
  <si>
    <t>Ajánlattevő képviselője:</t>
  </si>
  <si>
    <t>Ajánlattevő adószáma:</t>
  </si>
  <si>
    <t>Ajánlattevő képviselőjének elérhetőségei:</t>
  </si>
  <si>
    <t>mobil:</t>
  </si>
  <si>
    <t>e-mail:</t>
  </si>
  <si>
    <t xml:space="preserve">Tárgy : </t>
  </si>
  <si>
    <t>Kijelentem, hogy amennyiben a kiválasztási eljárás során, mint nyertes ajánlattevő kiválasztásra kerülünk, a szerződést összességében a következő ellenszolgáltatásért teljesítjük:</t>
  </si>
  <si>
    <t>Vállalási ár</t>
  </si>
  <si>
    <t>Nettó ár (Ft)</t>
  </si>
  <si>
    <t>ÁFA (Ft)</t>
  </si>
  <si>
    <t>Bruttó ár (Ft)</t>
  </si>
  <si>
    <t xml:space="preserve"> Teljességi nyilatkozat: </t>
  </si>
  <si>
    <t>Ajánlattevő</t>
  </si>
  <si>
    <t>Nyilatkozom, hogy az ajánlatkérés keretében meghatározott minimum szakmai alkalmassági feltételeknek ajánlattevőként megfelelek és jogosult vagyok a kivitelezési feladat ellátására. Társaságunk az ajánlatkérőtől független ajánlatevő.</t>
  </si>
  <si>
    <t>Mennyiség</t>
  </si>
  <si>
    <t>m2</t>
  </si>
  <si>
    <t>db</t>
  </si>
  <si>
    <t>Anyag összesen</t>
  </si>
  <si>
    <t>Munkadíj összesen</t>
  </si>
  <si>
    <t>Oroszlányi Uszoda tetőfelületének szigetelési munkálataira</t>
  </si>
  <si>
    <t>Oroszlányi Uszoda tetőszigetelése</t>
  </si>
  <si>
    <t>Kelt : 2026. január 26.</t>
  </si>
  <si>
    <t>Nyilatkozom, hogy a fenti ajánlati árat a "Oroszlányi Uszoda tetőfelület szigetelési munkálatai" tárgyú ajánlatkérés keretében kiadott ajánlatkérési dokumentumokban foglalt tartalmak megismerését követően, az ajánlati felhívás előírásainak megfelelő feladatellátásra tekintettel, a kivitelezéshez szükséges minden költségre figyelemmel tettem. Tudomásul veszem, hogy a megajánlott ár átalányár, az árazandó költségvetésben lévő mennyiségek előzetesen felmérésen alapulnak, nyertességem esetén a megkötendő átalányáras szerződés tekintetében a mennyiségektől való eltérés nem jelent alapot pótmunka érvényesítésére. Ajánlatom a benyújtásától számított 60 napig érvényes.</t>
  </si>
  <si>
    <t>ÁRAJÁNLATKÉRÉS A VÁROSI USZODA HŐ és TETŐSZIGETELÉSI MUNKÁIRA</t>
  </si>
  <si>
    <t>AJÁNLAT AZ ÜZEMELTETŐ ELŐZETESEN MEGADOTT MENNYISÉGEI ALAPJÁN KÉSZÜLT</t>
  </si>
  <si>
    <t>Helyszíni bejárás és felmésérés javasolt! Mennyiségek csak tájékoztató jellegűek!</t>
  </si>
  <si>
    <t>Tetőfelület</t>
  </si>
  <si>
    <t>Anyagár</t>
  </si>
  <si>
    <t>Munkadíj</t>
  </si>
  <si>
    <t>MAPEI POLYDREN geotextília terítése 10cm-es átfedésekkel</t>
  </si>
  <si>
    <t>Bauder Thermofol U 1,5 mm PVC FEKTETÉSE, LEPLESÍTÉSE</t>
  </si>
  <si>
    <t>PVC RÖGZÍTÉSE, EJOT htv-ru 40 szigetelést tartó tányér</t>
  </si>
  <si>
    <t>PÁRASZELLŐZŐK ELHELYEZÉSE, KIVEZETÉSEK SZIGETELÉSE</t>
  </si>
  <si>
    <t>KIVEZETÉSEK SZIGETELÉSE</t>
  </si>
  <si>
    <t>ATTIKA FALAKRA GEOTEXTIL ÉS PVC 
FELHAJTÁS ÉS RÖGZÍTÉSE attika falon</t>
  </si>
  <si>
    <t>KIEGÉSZÍTŐ MUNKÁK (LEJTÉSEK KIALAKÍTÁSA, MŰTÁRGYAK GALLÉROZÁSA)</t>
  </si>
  <si>
    <t>Sikasyl Tömítőanyag</t>
  </si>
  <si>
    <t>Instra Stik ragasztó anyag</t>
  </si>
  <si>
    <t>Fóliabádog (2,5m)</t>
  </si>
  <si>
    <t>Tető takarítása, Anyag felszállítása, hulladék, göngyöleg elkezelése</t>
  </si>
  <si>
    <t>ktl</t>
  </si>
  <si>
    <t>Törmelék, hulladék elszállítása</t>
  </si>
  <si>
    <t>m3</t>
  </si>
  <si>
    <t>Összesen</t>
  </si>
  <si>
    <t>Anyag+Díj összesen</t>
  </si>
  <si>
    <t>ÁFA 27%</t>
  </si>
  <si>
    <t>Bruttó Összesen</t>
  </si>
  <si>
    <t>Oroszlány, 2026. 01. 9.</t>
  </si>
  <si>
    <t>2x 5 cm Austrotherm AT-N100 NF HŐSZIG ELHELYEZÉSE, RÖGZÍTÉSE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</si>
</sst>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justify" vertical="justify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1" fontId="1" fillId="0" borderId="7" xfId="0" applyNumberFormat="1" applyFont="1" applyBorder="1" applyAlignment="1">
      <alignment horizontal="right" vertical="center" wrapText="1"/>
    </xf>
    <xf numFmtId="0" fontId="7" fillId="0" borderId="0" xfId="0" applyFont="1"/>
    <xf numFmtId="164" fontId="0" fillId="0" borderId="0" xfId="1" applyNumberFormat="1" applyFont="1"/>
    <xf numFmtId="0" fontId="0" fillId="0" borderId="0" xfId="0" applyAlignment="1">
      <alignment wrapText="1"/>
    </xf>
    <xf numFmtId="164" fontId="0" fillId="0" borderId="0" xfId="1" applyNumberFormat="1" applyFont="1" applyAlignment="1">
      <alignment horizontal="center" vertical="center"/>
    </xf>
    <xf numFmtId="0" fontId="2" fillId="0" borderId="0" xfId="0" applyFont="1"/>
    <xf numFmtId="164" fontId="2" fillId="0" borderId="0" xfId="1" applyNumberFormat="1" applyFont="1" applyAlignment="1">
      <alignment horizontal="center" vertical="center"/>
    </xf>
    <xf numFmtId="164" fontId="2" fillId="0" borderId="0" xfId="1" applyNumberFormat="1" applyFont="1"/>
    <xf numFmtId="164" fontId="0" fillId="0" borderId="0" xfId="0" applyNumberFormat="1"/>
    <xf numFmtId="164" fontId="0" fillId="0" borderId="0" xfId="1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164" fontId="8" fillId="0" borderId="0" xfId="1" applyNumberFormat="1" applyFont="1" applyAlignment="1">
      <alignment horizontal="center" vertical="center"/>
    </xf>
    <xf numFmtId="164" fontId="8" fillId="0" borderId="0" xfId="1" applyNumberFormat="1" applyFont="1"/>
    <xf numFmtId="0" fontId="8" fillId="0" borderId="0" xfId="0" applyFont="1"/>
    <xf numFmtId="164" fontId="9" fillId="0" borderId="0" xfId="1" applyNumberFormat="1" applyFont="1" applyAlignment="1">
      <alignment horizontal="center"/>
    </xf>
    <xf numFmtId="164" fontId="9" fillId="0" borderId="0" xfId="1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8" fillId="0" borderId="0" xfId="0" applyNumberFormat="1" applyFont="1"/>
    <xf numFmtId="164" fontId="8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164" fontId="7" fillId="0" borderId="0" xfId="1" applyNumberFormat="1" applyFont="1" applyAlignment="1">
      <alignment horizontal="center" vertical="center"/>
    </xf>
    <xf numFmtId="164" fontId="7" fillId="0" borderId="0" xfId="1" applyNumberFormat="1" applyFont="1"/>
    <xf numFmtId="0" fontId="10" fillId="0" borderId="0" xfId="0" applyFont="1" applyAlignment="1">
      <alignment horizontal="center" vertical="center"/>
    </xf>
    <xf numFmtId="0" fontId="10" fillId="0" borderId="0" xfId="0" applyFont="1"/>
    <xf numFmtId="164" fontId="10" fillId="0" borderId="0" xfId="1" applyNumberFormat="1" applyFont="1" applyAlignment="1">
      <alignment horizontal="center" vertical="center"/>
    </xf>
    <xf numFmtId="164" fontId="10" fillId="0" borderId="0" xfId="1" applyNumberFormat="1" applyFont="1"/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0" borderId="1" xfId="0" applyFont="1" applyBorder="1" applyAlignment="1">
      <alignment horizontal="justify" vertical="justify"/>
    </xf>
    <xf numFmtId="0" fontId="1" fillId="0" borderId="2" xfId="0" applyFont="1" applyBorder="1" applyAlignment="1">
      <alignment horizontal="justify" vertical="justify"/>
    </xf>
    <xf numFmtId="0" fontId="1" fillId="0" borderId="3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0" fillId="0" borderId="0" xfId="0" applyAlignment="1">
      <alignment horizontal="justify" vertical="justify"/>
    </xf>
    <xf numFmtId="0" fontId="1" fillId="0" borderId="1" xfId="0" applyFont="1" applyBorder="1" applyAlignment="1">
      <alignment horizontal="justify" vertical="justify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  <xf numFmtId="0" fontId="1" fillId="0" borderId="10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164" fontId="8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topLeftCell="A7" workbookViewId="0">
      <selection activeCell="H8" sqref="H8"/>
    </sheetView>
  </sheetViews>
  <sheetFormatPr defaultColWidth="9.109375" defaultRowHeight="14.4" x14ac:dyDescent="0.3"/>
  <cols>
    <col min="1" max="1" width="9.109375" style="1"/>
    <col min="2" max="2" width="37.44140625" style="1" customWidth="1"/>
    <col min="3" max="5" width="16.33203125" style="1" customWidth="1"/>
    <col min="6" max="16384" width="9.109375" style="1"/>
  </cols>
  <sheetData>
    <row r="1" spans="1:5" ht="25.8" x14ac:dyDescent="0.3">
      <c r="A1" s="58" t="s">
        <v>0</v>
      </c>
      <c r="B1" s="58"/>
      <c r="C1" s="58"/>
      <c r="D1" s="58"/>
      <c r="E1" s="58"/>
    </row>
    <row r="2" spans="1:5" ht="42" customHeight="1" x14ac:dyDescent="0.3">
      <c r="A2" s="64" t="s">
        <v>22</v>
      </c>
      <c r="B2" s="64"/>
      <c r="C2" s="64"/>
      <c r="D2" s="64"/>
      <c r="E2" s="64"/>
    </row>
    <row r="3" spans="1:5" ht="25.8" x14ac:dyDescent="0.3">
      <c r="A3" s="14"/>
      <c r="B3" s="14"/>
      <c r="C3" s="14"/>
      <c r="D3" s="14"/>
      <c r="E3" s="14"/>
    </row>
    <row r="5" spans="1:5" ht="30" customHeight="1" x14ac:dyDescent="0.3">
      <c r="A5" s="60" t="s">
        <v>1</v>
      </c>
      <c r="B5" s="61"/>
      <c r="C5" s="61"/>
      <c r="D5" s="61"/>
      <c r="E5" s="62"/>
    </row>
    <row r="6" spans="1:5" ht="30" customHeight="1" x14ac:dyDescent="0.3">
      <c r="A6" s="60" t="s">
        <v>2</v>
      </c>
      <c r="B6" s="61"/>
      <c r="C6" s="61"/>
      <c r="D6" s="61"/>
      <c r="E6" s="62"/>
    </row>
    <row r="7" spans="1:5" ht="30" customHeight="1" x14ac:dyDescent="0.3">
      <c r="A7" s="60" t="s">
        <v>3</v>
      </c>
      <c r="B7" s="61"/>
      <c r="C7" s="61"/>
      <c r="D7" s="61"/>
      <c r="E7" s="62"/>
    </row>
    <row r="8" spans="1:5" ht="30" customHeight="1" x14ac:dyDescent="0.3">
      <c r="A8" s="60" t="s">
        <v>4</v>
      </c>
      <c r="B8" s="61"/>
      <c r="C8" s="61"/>
      <c r="D8" s="61"/>
      <c r="E8" s="62"/>
    </row>
    <row r="9" spans="1:5" ht="30" customHeight="1" x14ac:dyDescent="0.3">
      <c r="A9" s="63" t="s">
        <v>5</v>
      </c>
      <c r="B9" s="63"/>
      <c r="C9" s="63"/>
      <c r="D9" s="63"/>
      <c r="E9" s="63"/>
    </row>
    <row r="10" spans="1:5" ht="30" customHeight="1" x14ac:dyDescent="0.3">
      <c r="A10" s="5"/>
      <c r="B10" s="60" t="s">
        <v>6</v>
      </c>
      <c r="C10" s="61"/>
      <c r="D10" s="61"/>
      <c r="E10" s="62"/>
    </row>
    <row r="11" spans="1:5" ht="30" customHeight="1" x14ac:dyDescent="0.3">
      <c r="A11" s="5"/>
      <c r="B11" s="60" t="s">
        <v>7</v>
      </c>
      <c r="C11" s="61"/>
      <c r="D11" s="61"/>
      <c r="E11" s="62"/>
    </row>
    <row r="12" spans="1:5" x14ac:dyDescent="0.3">
      <c r="A12" s="5"/>
      <c r="B12" s="5"/>
      <c r="C12" s="5"/>
      <c r="D12" s="5"/>
      <c r="E12" s="5"/>
    </row>
    <row r="13" spans="1:5" ht="42" customHeight="1" x14ac:dyDescent="0.3">
      <c r="A13" s="2" t="s">
        <v>8</v>
      </c>
      <c r="B13" s="59" t="s">
        <v>23</v>
      </c>
      <c r="C13" s="59"/>
      <c r="D13" s="59"/>
      <c r="E13" s="59"/>
    </row>
    <row r="14" spans="1:5" ht="18" customHeight="1" x14ac:dyDescent="0.3">
      <c r="A14" s="2"/>
      <c r="B14" s="9"/>
      <c r="C14" s="9"/>
      <c r="D14" s="9"/>
      <c r="E14" s="9"/>
    </row>
    <row r="15" spans="1:5" ht="30.75" customHeight="1" x14ac:dyDescent="0.3">
      <c r="A15" s="46" t="s">
        <v>9</v>
      </c>
      <c r="B15" s="47"/>
      <c r="C15" s="47"/>
      <c r="D15" s="47"/>
      <c r="E15" s="48"/>
    </row>
    <row r="16" spans="1:5" ht="30.75" customHeight="1" thickBot="1" x14ac:dyDescent="0.35">
      <c r="A16" s="11"/>
      <c r="B16" s="11"/>
      <c r="C16" s="11"/>
      <c r="D16" s="11"/>
      <c r="E16" s="11"/>
    </row>
    <row r="17" spans="1:5" x14ac:dyDescent="0.3">
      <c r="A17" s="44" t="s">
        <v>10</v>
      </c>
      <c r="B17" s="45"/>
      <c r="C17" s="12" t="s">
        <v>11</v>
      </c>
      <c r="D17" s="12" t="s">
        <v>12</v>
      </c>
      <c r="E17" s="13" t="s">
        <v>13</v>
      </c>
    </row>
    <row r="18" spans="1:5" ht="42" customHeight="1" x14ac:dyDescent="0.3">
      <c r="A18" s="56" t="s">
        <v>23</v>
      </c>
      <c r="B18" s="57"/>
      <c r="C18" s="8">
        <f>'Arazando KV'!F44</f>
        <v>0</v>
      </c>
      <c r="D18" s="8">
        <f>'Arazando KV'!G44</f>
        <v>0</v>
      </c>
      <c r="E18" s="15">
        <f>'Arazando KV'!H44</f>
        <v>0</v>
      </c>
    </row>
    <row r="19" spans="1:5" ht="42" customHeight="1" x14ac:dyDescent="0.3">
      <c r="A19" s="9"/>
      <c r="B19" s="9"/>
      <c r="C19" s="10"/>
      <c r="D19" s="10"/>
      <c r="E19" s="10"/>
    </row>
    <row r="20" spans="1:5" ht="63.75" customHeight="1" x14ac:dyDescent="0.3">
      <c r="A20" s="51" t="s">
        <v>16</v>
      </c>
      <c r="B20" s="54"/>
      <c r="C20" s="54"/>
      <c r="D20" s="54"/>
      <c r="E20" s="55"/>
    </row>
    <row r="21" spans="1:5" x14ac:dyDescent="0.3">
      <c r="A21" s="5"/>
      <c r="B21" s="5"/>
      <c r="C21" s="5"/>
      <c r="D21" s="5"/>
      <c r="E21" s="5"/>
    </row>
    <row r="22" spans="1:5" x14ac:dyDescent="0.3">
      <c r="A22" s="49" t="s">
        <v>14</v>
      </c>
      <c r="B22" s="50"/>
      <c r="C22" s="5"/>
      <c r="D22" s="5"/>
      <c r="E22" s="5"/>
    </row>
    <row r="23" spans="1:5" ht="105" customHeight="1" x14ac:dyDescent="0.3">
      <c r="A23" s="51" t="s">
        <v>25</v>
      </c>
      <c r="B23" s="52"/>
      <c r="C23" s="52"/>
      <c r="D23" s="52"/>
      <c r="E23" s="53"/>
    </row>
    <row r="24" spans="1:5" x14ac:dyDescent="0.3">
      <c r="A24" s="5"/>
      <c r="B24" s="5"/>
      <c r="C24" s="5"/>
      <c r="D24" s="5"/>
      <c r="E24" s="5"/>
    </row>
    <row r="25" spans="1:5" x14ac:dyDescent="0.3">
      <c r="A25" s="5"/>
      <c r="B25" s="5"/>
      <c r="C25" s="5"/>
      <c r="D25" s="5"/>
      <c r="E25" s="5"/>
    </row>
    <row r="26" spans="1:5" x14ac:dyDescent="0.3">
      <c r="A26" s="5"/>
      <c r="B26" s="5"/>
      <c r="C26" s="5"/>
      <c r="D26" s="5"/>
      <c r="E26" s="5"/>
    </row>
    <row r="27" spans="1:5" x14ac:dyDescent="0.3">
      <c r="A27" s="5"/>
      <c r="B27" s="5"/>
      <c r="C27" s="5"/>
      <c r="D27" s="5"/>
      <c r="E27" s="5"/>
    </row>
    <row r="28" spans="1:5" x14ac:dyDescent="0.3">
      <c r="A28" s="2" t="s">
        <v>24</v>
      </c>
    </row>
    <row r="29" spans="1:5" ht="48" customHeight="1" x14ac:dyDescent="0.3">
      <c r="D29" s="6"/>
    </row>
    <row r="30" spans="1:5" x14ac:dyDescent="0.3">
      <c r="D30" s="7" t="s">
        <v>15</v>
      </c>
    </row>
    <row r="34" spans="4:6" x14ac:dyDescent="0.3">
      <c r="E34" s="2"/>
      <c r="F34" s="2"/>
    </row>
    <row r="35" spans="4:6" ht="15.6" x14ac:dyDescent="0.3">
      <c r="D35" s="3"/>
      <c r="E35" s="3"/>
    </row>
    <row r="36" spans="4:6" ht="15.6" x14ac:dyDescent="0.3">
      <c r="D36" s="4"/>
      <c r="E36" s="4"/>
    </row>
    <row r="39" spans="4:6" ht="32.25" customHeight="1" x14ac:dyDescent="0.3"/>
  </sheetData>
  <mergeCells count="16">
    <mergeCell ref="A1:E1"/>
    <mergeCell ref="B13:E13"/>
    <mergeCell ref="B10:E10"/>
    <mergeCell ref="B11:E11"/>
    <mergeCell ref="A9:E9"/>
    <mergeCell ref="A7:E7"/>
    <mergeCell ref="A6:E6"/>
    <mergeCell ref="A5:E5"/>
    <mergeCell ref="A8:E8"/>
    <mergeCell ref="A2:E2"/>
    <mergeCell ref="A17:B17"/>
    <mergeCell ref="A15:E15"/>
    <mergeCell ref="A22:B22"/>
    <mergeCell ref="A23:E23"/>
    <mergeCell ref="A20:E20"/>
    <mergeCell ref="A18:B18"/>
  </mergeCells>
  <pageMargins left="0.70866141732283472" right="0.70866141732283472" top="0.98425196850393704" bottom="0.74803149606299213" header="0.31496062992125984" footer="0.31496062992125984"/>
  <pageSetup paperSize="9" scale="80" fitToHeight="2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EE6D3-BC37-4E16-9B6E-59BD958F5448}">
  <dimension ref="A3:K48"/>
  <sheetViews>
    <sheetView tabSelected="1" workbookViewId="0">
      <selection activeCell="B15" sqref="B15"/>
    </sheetView>
  </sheetViews>
  <sheetFormatPr defaultRowHeight="14.4" x14ac:dyDescent="0.3"/>
  <cols>
    <col min="1" max="1" width="8.88671875" style="7"/>
    <col min="2" max="2" width="64.44140625" customWidth="1"/>
    <col min="3" max="3" width="11.88671875" style="19" bestFit="1" customWidth="1"/>
    <col min="4" max="4" width="7" style="19" bestFit="1" customWidth="1"/>
    <col min="5" max="5" width="9.33203125" style="17" bestFit="1" customWidth="1"/>
    <col min="6" max="6" width="9.109375" bestFit="1" customWidth="1"/>
    <col min="7" max="7" width="5" bestFit="1" customWidth="1"/>
    <col min="8" max="8" width="16" style="19" bestFit="1" customWidth="1"/>
    <col min="9" max="9" width="19" style="19" bestFit="1" customWidth="1"/>
    <col min="10" max="10" width="24.109375" style="19" bestFit="1" customWidth="1"/>
    <col min="11" max="11" width="17.33203125" customWidth="1"/>
  </cols>
  <sheetData>
    <row r="3" spans="1:11" s="20" customFormat="1" ht="25.8" x14ac:dyDescent="0.5">
      <c r="A3" s="14"/>
      <c r="B3" s="20" t="s">
        <v>26</v>
      </c>
      <c r="C3" s="21"/>
      <c r="D3" s="21"/>
      <c r="E3" s="22"/>
      <c r="H3" s="21"/>
      <c r="I3" s="21"/>
      <c r="J3" s="21"/>
    </row>
    <row r="4" spans="1:11" x14ac:dyDescent="0.3">
      <c r="B4" t="s">
        <v>27</v>
      </c>
    </row>
    <row r="5" spans="1:11" x14ac:dyDescent="0.3">
      <c r="B5" t="s">
        <v>28</v>
      </c>
      <c r="K5" s="23"/>
    </row>
    <row r="7" spans="1:11" x14ac:dyDescent="0.3">
      <c r="J7" s="24"/>
    </row>
    <row r="8" spans="1:11" s="29" customFormat="1" ht="21" x14ac:dyDescent="0.4">
      <c r="A8" s="25"/>
      <c r="B8" s="26" t="s">
        <v>29</v>
      </c>
      <c r="C8" s="27">
        <v>1000</v>
      </c>
      <c r="D8" s="27" t="s">
        <v>18</v>
      </c>
      <c r="E8" s="28"/>
      <c r="H8" s="27"/>
      <c r="I8" s="27"/>
      <c r="J8" s="27"/>
    </row>
    <row r="10" spans="1:11" x14ac:dyDescent="0.3">
      <c r="C10" s="30" t="s">
        <v>17</v>
      </c>
      <c r="D10" s="31"/>
      <c r="E10" s="30" t="s">
        <v>30</v>
      </c>
      <c r="F10" s="32" t="s">
        <v>31</v>
      </c>
      <c r="G10" s="32"/>
      <c r="H10" s="31" t="s">
        <v>20</v>
      </c>
      <c r="I10" s="31" t="s">
        <v>21</v>
      </c>
    </row>
    <row r="11" spans="1:11" x14ac:dyDescent="0.3">
      <c r="C11" s="33"/>
    </row>
    <row r="12" spans="1:11" x14ac:dyDescent="0.3">
      <c r="B12" t="s">
        <v>32</v>
      </c>
      <c r="C12" s="33">
        <v>1200</v>
      </c>
      <c r="D12" s="19" t="s">
        <v>18</v>
      </c>
      <c r="G12" s="19" t="s">
        <v>18</v>
      </c>
      <c r="H12" s="19">
        <f>E12*C12</f>
        <v>0</v>
      </c>
      <c r="I12" s="19">
        <f>C12*F12</f>
        <v>0</v>
      </c>
    </row>
    <row r="13" spans="1:11" x14ac:dyDescent="0.3">
      <c r="C13" s="33"/>
      <c r="G13" s="19"/>
      <c r="H13" s="19">
        <f>E13*C13</f>
        <v>0</v>
      </c>
      <c r="I13" s="19">
        <f t="shared" ref="I13:I30" si="0">C13*F13</f>
        <v>0</v>
      </c>
    </row>
    <row r="14" spans="1:11" x14ac:dyDescent="0.3">
      <c r="B14" t="s">
        <v>51</v>
      </c>
      <c r="C14" s="33">
        <v>1200</v>
      </c>
      <c r="D14" s="19" t="s">
        <v>18</v>
      </c>
      <c r="G14" s="19" t="s">
        <v>18</v>
      </c>
      <c r="H14" s="19">
        <f>E14*C14</f>
        <v>0</v>
      </c>
      <c r="I14" s="19">
        <f t="shared" si="0"/>
        <v>0</v>
      </c>
    </row>
    <row r="15" spans="1:11" x14ac:dyDescent="0.3">
      <c r="C15" s="33"/>
      <c r="G15" s="19"/>
      <c r="H15" s="19">
        <f>E15*C15</f>
        <v>0</v>
      </c>
      <c r="I15" s="19">
        <f t="shared" si="0"/>
        <v>0</v>
      </c>
    </row>
    <row r="16" spans="1:11" x14ac:dyDescent="0.3">
      <c r="B16" t="s">
        <v>32</v>
      </c>
      <c r="C16" s="33">
        <v>1200</v>
      </c>
      <c r="D16" s="19" t="s">
        <v>18</v>
      </c>
      <c r="G16" s="19" t="s">
        <v>18</v>
      </c>
      <c r="H16" s="19">
        <f>E16*C16</f>
        <v>0</v>
      </c>
      <c r="I16" s="19">
        <f t="shared" si="0"/>
        <v>0</v>
      </c>
    </row>
    <row r="17" spans="2:9" x14ac:dyDescent="0.3">
      <c r="C17" s="33"/>
      <c r="G17" s="19"/>
    </row>
    <row r="18" spans="2:9" x14ac:dyDescent="0.3">
      <c r="B18" t="s">
        <v>33</v>
      </c>
      <c r="C18" s="33">
        <v>1200</v>
      </c>
      <c r="D18" s="19" t="s">
        <v>18</v>
      </c>
      <c r="G18" s="19" t="s">
        <v>18</v>
      </c>
      <c r="H18" s="19">
        <f>E18*C18</f>
        <v>0</v>
      </c>
      <c r="I18" s="19">
        <f t="shared" si="0"/>
        <v>0</v>
      </c>
    </row>
    <row r="19" spans="2:9" x14ac:dyDescent="0.3">
      <c r="C19" s="33"/>
      <c r="G19" s="19"/>
      <c r="H19" s="19">
        <f>E19*C19</f>
        <v>0</v>
      </c>
      <c r="I19" s="19">
        <f t="shared" si="0"/>
        <v>0</v>
      </c>
    </row>
    <row r="20" spans="2:9" x14ac:dyDescent="0.3">
      <c r="B20" t="s">
        <v>34</v>
      </c>
      <c r="C20" s="33">
        <v>1200</v>
      </c>
      <c r="D20" s="19" t="s">
        <v>19</v>
      </c>
      <c r="G20" s="19" t="s">
        <v>19</v>
      </c>
      <c r="H20" s="19">
        <f>E20*C20</f>
        <v>0</v>
      </c>
      <c r="I20" s="19">
        <f t="shared" si="0"/>
        <v>0</v>
      </c>
    </row>
    <row r="21" spans="2:9" x14ac:dyDescent="0.3">
      <c r="C21" s="33"/>
      <c r="G21" s="19"/>
    </row>
    <row r="22" spans="2:9" x14ac:dyDescent="0.3">
      <c r="B22" t="s">
        <v>35</v>
      </c>
      <c r="C22" s="33">
        <v>40</v>
      </c>
      <c r="D22" s="19" t="s">
        <v>19</v>
      </c>
      <c r="G22" s="19" t="s">
        <v>19</v>
      </c>
      <c r="H22" s="19">
        <f t="shared" ref="H22:H30" si="1">E22*C22</f>
        <v>0</v>
      </c>
      <c r="I22" s="19">
        <f t="shared" si="0"/>
        <v>0</v>
      </c>
    </row>
    <row r="23" spans="2:9" x14ac:dyDescent="0.3">
      <c r="C23" s="33"/>
      <c r="G23" s="19"/>
      <c r="H23" s="19">
        <f t="shared" si="1"/>
        <v>0</v>
      </c>
      <c r="I23" s="19">
        <f t="shared" si="0"/>
        <v>0</v>
      </c>
    </row>
    <row r="24" spans="2:9" x14ac:dyDescent="0.3">
      <c r="B24" t="s">
        <v>36</v>
      </c>
      <c r="C24" s="33"/>
      <c r="G24" s="19"/>
      <c r="H24" s="19">
        <f t="shared" si="1"/>
        <v>0</v>
      </c>
      <c r="I24" s="19">
        <f t="shared" si="0"/>
        <v>0</v>
      </c>
    </row>
    <row r="25" spans="2:9" ht="28.8" x14ac:dyDescent="0.3">
      <c r="B25" s="18" t="s">
        <v>37</v>
      </c>
      <c r="C25" s="33">
        <v>150</v>
      </c>
      <c r="D25" s="19" t="s">
        <v>18</v>
      </c>
      <c r="G25" s="19" t="s">
        <v>18</v>
      </c>
      <c r="H25" s="19">
        <f t="shared" si="1"/>
        <v>0</v>
      </c>
      <c r="I25" s="19">
        <f t="shared" si="0"/>
        <v>0</v>
      </c>
    </row>
    <row r="26" spans="2:9" x14ac:dyDescent="0.3">
      <c r="C26" s="33"/>
      <c r="G26" s="19"/>
      <c r="H26" s="19">
        <f t="shared" si="1"/>
        <v>0</v>
      </c>
      <c r="I26" s="19">
        <f t="shared" si="0"/>
        <v>0</v>
      </c>
    </row>
    <row r="27" spans="2:9" x14ac:dyDescent="0.3">
      <c r="B27" t="s">
        <v>38</v>
      </c>
      <c r="C27" s="33"/>
      <c r="G27" s="19"/>
      <c r="H27" s="19">
        <f t="shared" si="1"/>
        <v>0</v>
      </c>
      <c r="I27" s="19">
        <f t="shared" si="0"/>
        <v>0</v>
      </c>
    </row>
    <row r="28" spans="2:9" ht="24.9" customHeight="1" x14ac:dyDescent="0.3">
      <c r="B28" t="s">
        <v>39</v>
      </c>
      <c r="C28" s="33">
        <v>40</v>
      </c>
      <c r="D28" s="19" t="s">
        <v>19</v>
      </c>
      <c r="G28" s="19" t="s">
        <v>19</v>
      </c>
      <c r="H28" s="19">
        <f t="shared" si="1"/>
        <v>0</v>
      </c>
      <c r="I28" s="19">
        <f t="shared" si="0"/>
        <v>0</v>
      </c>
    </row>
    <row r="29" spans="2:9" ht="24.9" customHeight="1" x14ac:dyDescent="0.3">
      <c r="B29" t="s">
        <v>40</v>
      </c>
      <c r="C29" s="33">
        <v>60</v>
      </c>
      <c r="D29" s="19" t="s">
        <v>19</v>
      </c>
      <c r="G29" s="19" t="s">
        <v>19</v>
      </c>
      <c r="H29" s="19">
        <f t="shared" si="1"/>
        <v>0</v>
      </c>
      <c r="I29" s="19">
        <f t="shared" si="0"/>
        <v>0</v>
      </c>
    </row>
    <row r="30" spans="2:9" ht="24.9" customHeight="1" x14ac:dyDescent="0.3">
      <c r="B30" t="s">
        <v>41</v>
      </c>
      <c r="C30" s="33">
        <v>40</v>
      </c>
      <c r="D30" s="19" t="s">
        <v>19</v>
      </c>
      <c r="G30" s="19" t="s">
        <v>19</v>
      </c>
      <c r="H30" s="19">
        <f t="shared" si="1"/>
        <v>0</v>
      </c>
      <c r="I30" s="19">
        <f t="shared" si="0"/>
        <v>0</v>
      </c>
    </row>
    <row r="31" spans="2:9" ht="24.9" customHeight="1" x14ac:dyDescent="0.3">
      <c r="B31" t="s">
        <v>42</v>
      </c>
      <c r="C31" s="33">
        <v>1</v>
      </c>
      <c r="D31" s="19" t="s">
        <v>43</v>
      </c>
      <c r="G31" s="19" t="s">
        <v>43</v>
      </c>
      <c r="I31" s="19">
        <f>C31*F31</f>
        <v>0</v>
      </c>
    </row>
    <row r="32" spans="2:9" ht="24.9" customHeight="1" x14ac:dyDescent="0.3">
      <c r="B32" t="s">
        <v>44</v>
      </c>
      <c r="C32" s="33">
        <v>6</v>
      </c>
      <c r="D32" s="19" t="s">
        <v>45</v>
      </c>
      <c r="G32" s="19" t="s">
        <v>45</v>
      </c>
      <c r="H32" s="19">
        <f>C32*E32</f>
        <v>0</v>
      </c>
    </row>
    <row r="33" spans="1:11" ht="24.9" customHeight="1" x14ac:dyDescent="0.3">
      <c r="D33" s="33"/>
      <c r="G33" s="19"/>
    </row>
    <row r="34" spans="1:11" s="29" customFormat="1" ht="21" x14ac:dyDescent="0.4">
      <c r="A34" s="25"/>
      <c r="B34" s="29" t="s">
        <v>46</v>
      </c>
      <c r="C34" s="27"/>
      <c r="D34" s="27"/>
      <c r="E34" s="28"/>
      <c r="H34" s="27">
        <f>SUM(H12:H32)</f>
        <v>0</v>
      </c>
      <c r="I34" s="27">
        <f>SUM(I12:I31)</f>
        <v>0</v>
      </c>
      <c r="J34" s="27"/>
      <c r="K34" s="34"/>
    </row>
    <row r="35" spans="1:11" s="29" customFormat="1" ht="21" x14ac:dyDescent="0.4">
      <c r="A35" s="25"/>
      <c r="C35" s="27"/>
      <c r="D35" s="27"/>
      <c r="E35" s="28"/>
      <c r="H35" s="27"/>
      <c r="I35" s="27"/>
      <c r="J35" s="27"/>
      <c r="K35" s="34"/>
    </row>
    <row r="36" spans="1:11" s="29" customFormat="1" ht="21" x14ac:dyDescent="0.4">
      <c r="A36" s="25"/>
      <c r="B36" s="29" t="s">
        <v>47</v>
      </c>
      <c r="C36" s="27"/>
      <c r="D36" s="27"/>
      <c r="E36" s="28"/>
      <c r="H36" s="65">
        <f>H34+I34</f>
        <v>0</v>
      </c>
      <c r="I36" s="65"/>
      <c r="J36" s="27"/>
    </row>
    <row r="37" spans="1:11" s="29" customFormat="1" ht="21" x14ac:dyDescent="0.4">
      <c r="A37" s="25"/>
      <c r="C37" s="27"/>
      <c r="D37" s="27"/>
      <c r="E37" s="28"/>
      <c r="H37" s="35"/>
      <c r="I37" s="35"/>
      <c r="J37" s="27"/>
    </row>
    <row r="38" spans="1:11" s="29" customFormat="1" ht="21" x14ac:dyDescent="0.4">
      <c r="A38" s="25"/>
      <c r="B38" s="29" t="s">
        <v>48</v>
      </c>
      <c r="C38" s="27"/>
      <c r="D38" s="27"/>
      <c r="E38" s="28"/>
      <c r="H38" s="65">
        <f>H36*0.27</f>
        <v>0</v>
      </c>
      <c r="I38" s="65"/>
      <c r="J38" s="27"/>
    </row>
    <row r="39" spans="1:11" x14ac:dyDescent="0.3">
      <c r="H39" s="36"/>
      <c r="I39" s="36"/>
    </row>
    <row r="40" spans="1:11" s="16" customFormat="1" ht="21" x14ac:dyDescent="0.4">
      <c r="A40" s="37"/>
      <c r="B40" s="16" t="s">
        <v>49</v>
      </c>
      <c r="C40" s="38"/>
      <c r="D40" s="38"/>
      <c r="E40" s="39"/>
      <c r="H40" s="66">
        <f>SUM(H36:H39)</f>
        <v>0</v>
      </c>
      <c r="I40" s="66"/>
      <c r="J40" s="38"/>
    </row>
    <row r="41" spans="1:11" ht="24.9" customHeight="1" x14ac:dyDescent="0.3"/>
    <row r="42" spans="1:11" s="29" customFormat="1" ht="21" x14ac:dyDescent="0.4">
      <c r="A42" s="25"/>
      <c r="C42" s="27"/>
      <c r="D42" s="27"/>
      <c r="E42" s="28"/>
      <c r="H42" s="27"/>
      <c r="I42" s="27"/>
      <c r="J42" s="27"/>
    </row>
    <row r="43" spans="1:11" x14ac:dyDescent="0.3">
      <c r="B43" t="s">
        <v>50</v>
      </c>
    </row>
    <row r="45" spans="1:11" s="41" customFormat="1" ht="18" x14ac:dyDescent="0.35">
      <c r="A45" s="40"/>
      <c r="C45" s="42"/>
      <c r="D45" s="42"/>
      <c r="E45" s="43"/>
      <c r="I45" s="42"/>
      <c r="J45" s="42"/>
    </row>
    <row r="46" spans="1:11" s="41" customFormat="1" ht="18" x14ac:dyDescent="0.35">
      <c r="A46" s="40"/>
      <c r="C46" s="42"/>
      <c r="D46" s="42"/>
      <c r="E46" s="43"/>
      <c r="I46" s="42"/>
      <c r="J46" s="42"/>
    </row>
    <row r="47" spans="1:11" s="41" customFormat="1" ht="18" x14ac:dyDescent="0.35">
      <c r="A47" s="40"/>
      <c r="C47" s="42"/>
      <c r="D47" s="42"/>
      <c r="E47" s="43"/>
      <c r="H47" s="42"/>
      <c r="I47" s="42"/>
      <c r="J47" s="42"/>
    </row>
    <row r="48" spans="1:11" ht="18" x14ac:dyDescent="0.3">
      <c r="H48" s="42"/>
    </row>
  </sheetData>
  <mergeCells count="3">
    <mergeCell ref="H36:I36"/>
    <mergeCell ref="H38:I38"/>
    <mergeCell ref="H40:I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Arajanlat Uszoda teto</vt:lpstr>
      <vt:lpstr>Arazando KV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Huber Levente</cp:lastModifiedBy>
  <cp:revision/>
  <cp:lastPrinted>2022-08-26T20:47:46Z</cp:lastPrinted>
  <dcterms:created xsi:type="dcterms:W3CDTF">2015-02-26T17:28:41Z</dcterms:created>
  <dcterms:modified xsi:type="dcterms:W3CDTF">2026-01-27T08:29:44Z</dcterms:modified>
</cp:coreProperties>
</file>