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ZVILÁGÍTÁS\2026_Malomsori óvoda parkoló\02_Terv\PDF\Költségvetés\"/>
    </mc:Choice>
  </mc:AlternateContent>
  <xr:revisionPtr revIDLastSave="0" documentId="13_ncr:1_{5233CCE2-16A3-4BA6-AF89-024915195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özvilágítás" sheetId="1" r:id="rId1"/>
  </sheets>
  <definedNames>
    <definedName name="_xlnm._FilterDatabase" localSheetId="0" hidden="1">Közvilágítás!$A$9:$M$56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F61" i="1" s="1"/>
  <c r="F62" i="1" s="1"/>
  <c r="F27" i="1"/>
  <c r="F28" i="1"/>
  <c r="F47" i="1"/>
  <c r="F46" i="1"/>
  <c r="F41" i="1"/>
  <c r="F40" i="1"/>
  <c r="F39" i="1"/>
  <c r="F42" i="1"/>
  <c r="F7" i="1" l="1"/>
  <c r="F37" i="1"/>
  <c r="F38" i="1" l="1"/>
  <c r="F31" i="1"/>
  <c r="F32" i="1"/>
  <c r="F33" i="1"/>
  <c r="F34" i="1"/>
  <c r="F35" i="1"/>
  <c r="F36" i="1"/>
  <c r="F43" i="1"/>
  <c r="F44" i="1"/>
  <c r="F45" i="1"/>
  <c r="F48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57" i="1" l="1"/>
  <c r="F56" i="1" l="1"/>
  <c r="F55" i="1"/>
  <c r="F54" i="1"/>
  <c r="F53" i="1"/>
  <c r="F52" i="1"/>
  <c r="F30" i="1"/>
  <c r="F12" i="1"/>
</calcChain>
</file>

<file path=xl/sharedStrings.xml><?xml version="1.0" encoding="utf-8"?>
<sst xmlns="http://schemas.openxmlformats.org/spreadsheetml/2006/main" count="105" uniqueCount="68">
  <si>
    <t>TÉTELES KÖLTSÉGKALKULÁCIÓ</t>
  </si>
  <si>
    <t>Erőforrás</t>
  </si>
  <si>
    <t>Megnevezés</t>
  </si>
  <si>
    <t>Mennyiség</t>
  </si>
  <si>
    <t>Egység</t>
  </si>
  <si>
    <t>Szolgáltatás</t>
  </si>
  <si>
    <t>DB</t>
  </si>
  <si>
    <t>OSZLOP SZÁLLITÁS, FEL ÉS LERAKODÁSSAL</t>
  </si>
  <si>
    <t>KTG</t>
  </si>
  <si>
    <t>LÁMPATEST FELSZER.OSZLOPRA KANDELLÁBERR</t>
  </si>
  <si>
    <t>SZERELV.LAP FELSZ.1-2 ÁK.VEZ.BEKÖT.ÉV.B</t>
  </si>
  <si>
    <t>LÁMPA VEZ.1X3,3X1 VCSÖBE HUZÁS</t>
  </si>
  <si>
    <t>FM</t>
  </si>
  <si>
    <t>RÚD-,KERETFÖLDELO FÖLDMUNKA N.,ELL.MÉRÉ</t>
  </si>
  <si>
    <t>KÁBELVÉGKIKÉPZÉS 240MM2-IG 06/1KV</t>
  </si>
  <si>
    <t>KIF KÁB.FEK.RÖGZ.N.50MM2-IG JEL. 30 ÉRI</t>
  </si>
  <si>
    <t>MUANYAG JELZOSZALAG FEKTET. KÁBELÁROKBA</t>
  </si>
  <si>
    <t>VCSOBE HUZÁS I-II 20 M-IG KÁBEL ESETÉN</t>
  </si>
  <si>
    <t>Anyag</t>
  </si>
  <si>
    <t>Rúdföldelés D20mm x 3m N219</t>
  </si>
  <si>
    <t>Végelz. 1kV 4x4-35 mm2 beltéri</t>
  </si>
  <si>
    <t>KLT</t>
  </si>
  <si>
    <t>Szalag kábeljelző</t>
  </si>
  <si>
    <t>m</t>
  </si>
  <si>
    <t xml:space="preserve"> </t>
  </si>
  <si>
    <t>m3</t>
  </si>
  <si>
    <t>Járulékos költségek</t>
  </si>
  <si>
    <t>Fénytechnikai mérés</t>
  </si>
  <si>
    <t>Átadási mérések és dokumentáció</t>
  </si>
  <si>
    <t>Egység ár</t>
  </si>
  <si>
    <t>Érték</t>
  </si>
  <si>
    <t>Adminisztrációs költség</t>
  </si>
  <si>
    <t>Geodéziai kitűzés és bemérés</t>
  </si>
  <si>
    <t>Szakfelügyelet</t>
  </si>
  <si>
    <t>óra</t>
  </si>
  <si>
    <t>Homok</t>
  </si>
  <si>
    <t>KOSARAS, DARUS AUTÓ ÓRADÍJA</t>
  </si>
  <si>
    <t>ENSTO LCK4.50-10-10A oszlopcsatlakozó sorkapocs</t>
  </si>
  <si>
    <t>KIF-KÁBEL NAYY-J 4x25 mm2</t>
  </si>
  <si>
    <t>BETON OSZLOPALAP ELHELYEZÉSE GÖDÖRBE</t>
  </si>
  <si>
    <t>db</t>
  </si>
  <si>
    <t xml:space="preserve">FÖLDMUNKA GÉPI I-IV TALAJ ÁROK GÖDÖR </t>
  </si>
  <si>
    <t xml:space="preserve">HOMOKÁGY KÉSZÍTÉS0.2-0.4 M VASTAGSÁG </t>
  </si>
  <si>
    <t>FXKVR 63 védőcső</t>
  </si>
  <si>
    <t>Nettó összesen építés</t>
  </si>
  <si>
    <t>Nettó összesen</t>
  </si>
  <si>
    <t>LÁMPAKAR FELSZER.OSZLOPRA KANDELLÁBERR</t>
  </si>
  <si>
    <t>Közvilágítási Hálózat építés</t>
  </si>
  <si>
    <t>Megvalósulási dokumentáció készítése</t>
  </si>
  <si>
    <t xml:space="preserve">Vezeték Mbcu 3x1,5 mm2 </t>
  </si>
  <si>
    <t>KPE 110 védőcső</t>
  </si>
  <si>
    <t>Vizulo Micro Martin 25W L22 4000K LED lpt.</t>
  </si>
  <si>
    <t>Oroszlány, Malomsori óvoda parkoló, feltáró út és játszótér közvilágításának bővítés - Kiviteli terv</t>
  </si>
  <si>
    <t>Közvilágítási Hálózat bontás</t>
  </si>
  <si>
    <t>LÁMPATEST BONTÁSA ELSZÁLLÍTÁSSAL</t>
  </si>
  <si>
    <t>El Mont S-70PC-3 acél kandeláber</t>
  </si>
  <si>
    <t>El Mont S-40PC-3 acél kandeláber</t>
  </si>
  <si>
    <t>Vizulo Micro Martin 25W L35 4000K LED lpt.</t>
  </si>
  <si>
    <t>Vizulo Micro Martin 40W L35 4000K LED lpt.</t>
  </si>
  <si>
    <t>Vizulo Luscinia 40W L20 4000K LED lpt.</t>
  </si>
  <si>
    <t>El Mont 100/200 beton oszlopalap</t>
  </si>
  <si>
    <t>El Mont NT-ST/K2/B0,5/M0,25/5°/60 acél lámpakar</t>
  </si>
  <si>
    <t>El Mont NT-ST/K1/B0,5/M0,25/5°/60 acél lámpakar</t>
  </si>
  <si>
    <t>El Mont NT-ST/K1/B1,5/M0,25/5°/60 acél lámpakar</t>
  </si>
  <si>
    <t xml:space="preserve">ACÉL.KZV.OSZL.ÁLLÍTÁSA  </t>
  </si>
  <si>
    <t>PVT-K-L 4ák. szekrény telepítése</t>
  </si>
  <si>
    <t>Út átlövés</t>
  </si>
  <si>
    <t>Bruttó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</si>
</sst>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165" fontId="1" fillId="0" borderId="1" xfId="1" applyNumberFormat="1" applyFont="1" applyBorder="1"/>
    <xf numFmtId="165" fontId="0" fillId="0" borderId="0" xfId="0" applyNumberFormat="1"/>
    <xf numFmtId="0" fontId="2" fillId="0" borderId="0" xfId="0" applyFont="1" applyAlignment="1">
      <alignment horizontal="center" vertical="top" wrapText="1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165" fontId="4" fillId="0" borderId="0" xfId="0" applyNumberFormat="1" applyFont="1"/>
    <xf numFmtId="165" fontId="5" fillId="0" borderId="0" xfId="0" applyNumberFormat="1" applyFont="1"/>
    <xf numFmtId="0" fontId="5" fillId="0" borderId="0" xfId="0" applyFont="1"/>
    <xf numFmtId="165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1" fontId="0" fillId="0" borderId="0" xfId="0" applyNumberFormat="1"/>
    <xf numFmtId="14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" fontId="0" fillId="0" borderId="1" xfId="0" applyNumberFormat="1" applyBorder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3" borderId="1" xfId="0" applyFill="1" applyBorder="1" applyAlignment="1" applyProtection="1">
      <alignment horizontal="center" vertical="center"/>
      <protection locked="0"/>
    </xf>
    <xf numFmtId="165" fontId="1" fillId="3" borderId="1" xfId="1" applyNumberFormat="1" applyFont="1" applyFill="1" applyBorder="1" applyProtection="1">
      <protection locked="0"/>
    </xf>
    <xf numFmtId="165" fontId="1" fillId="3" borderId="1" xfId="1" applyNumberFormat="1" applyFont="1" applyFill="1" applyBorder="1" applyAlignment="1" applyProtection="1">
      <alignment horizontal="center" vertical="center"/>
      <protection locked="0"/>
    </xf>
    <xf numFmtId="165" fontId="3" fillId="3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"/>
  <sheetViews>
    <sheetView tabSelected="1" zoomScaleNormal="100" workbookViewId="0">
      <selection activeCell="F24" sqref="F24:F25"/>
    </sheetView>
  </sheetViews>
  <sheetFormatPr defaultRowHeight="15" x14ac:dyDescent="0.25"/>
  <cols>
    <col min="1" max="1" width="12.7109375" customWidth="1"/>
    <col min="2" max="2" width="72.28515625" customWidth="1"/>
    <col min="3" max="3" width="10.7109375" bestFit="1" customWidth="1"/>
    <col min="4" max="4" width="7.140625" customWidth="1"/>
    <col min="5" max="5" width="12.5703125" bestFit="1" customWidth="1"/>
    <col min="6" max="6" width="15.42578125" style="8" customWidth="1"/>
    <col min="7" max="7" width="13" bestFit="1" customWidth="1"/>
    <col min="8" max="8" width="13.5703125" bestFit="1" customWidth="1"/>
    <col min="9" max="9" width="12.42578125" bestFit="1" customWidth="1"/>
    <col min="257" max="257" width="12.28515625" customWidth="1"/>
    <col min="258" max="258" width="46.140625" customWidth="1"/>
    <col min="261" max="261" width="12.5703125" bestFit="1" customWidth="1"/>
    <col min="262" max="262" width="15.28515625" bestFit="1" customWidth="1"/>
    <col min="264" max="264" width="13.5703125" bestFit="1" customWidth="1"/>
    <col min="265" max="265" width="12.42578125" bestFit="1" customWidth="1"/>
    <col min="513" max="513" width="12.28515625" customWidth="1"/>
    <col min="514" max="514" width="46.140625" customWidth="1"/>
    <col min="517" max="517" width="12.5703125" bestFit="1" customWidth="1"/>
    <col min="518" max="518" width="15.28515625" bestFit="1" customWidth="1"/>
    <col min="520" max="520" width="13.5703125" bestFit="1" customWidth="1"/>
    <col min="521" max="521" width="12.42578125" bestFit="1" customWidth="1"/>
    <col min="769" max="769" width="12.28515625" customWidth="1"/>
    <col min="770" max="770" width="46.140625" customWidth="1"/>
    <col min="773" max="773" width="12.5703125" bestFit="1" customWidth="1"/>
    <col min="774" max="774" width="15.28515625" bestFit="1" customWidth="1"/>
    <col min="776" max="776" width="13.5703125" bestFit="1" customWidth="1"/>
    <col min="777" max="777" width="12.42578125" bestFit="1" customWidth="1"/>
    <col min="1025" max="1025" width="12.28515625" customWidth="1"/>
    <col min="1026" max="1026" width="46.140625" customWidth="1"/>
    <col min="1029" max="1029" width="12.5703125" bestFit="1" customWidth="1"/>
    <col min="1030" max="1030" width="15.28515625" bestFit="1" customWidth="1"/>
    <col min="1032" max="1032" width="13.5703125" bestFit="1" customWidth="1"/>
    <col min="1033" max="1033" width="12.42578125" bestFit="1" customWidth="1"/>
    <col min="1281" max="1281" width="12.28515625" customWidth="1"/>
    <col min="1282" max="1282" width="46.140625" customWidth="1"/>
    <col min="1285" max="1285" width="12.5703125" bestFit="1" customWidth="1"/>
    <col min="1286" max="1286" width="15.28515625" bestFit="1" customWidth="1"/>
    <col min="1288" max="1288" width="13.5703125" bestFit="1" customWidth="1"/>
    <col min="1289" max="1289" width="12.42578125" bestFit="1" customWidth="1"/>
    <col min="1537" max="1537" width="12.28515625" customWidth="1"/>
    <col min="1538" max="1538" width="46.140625" customWidth="1"/>
    <col min="1541" max="1541" width="12.5703125" bestFit="1" customWidth="1"/>
    <col min="1542" max="1542" width="15.28515625" bestFit="1" customWidth="1"/>
    <col min="1544" max="1544" width="13.5703125" bestFit="1" customWidth="1"/>
    <col min="1545" max="1545" width="12.42578125" bestFit="1" customWidth="1"/>
    <col min="1793" max="1793" width="12.28515625" customWidth="1"/>
    <col min="1794" max="1794" width="46.140625" customWidth="1"/>
    <col min="1797" max="1797" width="12.5703125" bestFit="1" customWidth="1"/>
    <col min="1798" max="1798" width="15.28515625" bestFit="1" customWidth="1"/>
    <col min="1800" max="1800" width="13.5703125" bestFit="1" customWidth="1"/>
    <col min="1801" max="1801" width="12.42578125" bestFit="1" customWidth="1"/>
    <col min="2049" max="2049" width="12.28515625" customWidth="1"/>
    <col min="2050" max="2050" width="46.140625" customWidth="1"/>
    <col min="2053" max="2053" width="12.5703125" bestFit="1" customWidth="1"/>
    <col min="2054" max="2054" width="15.28515625" bestFit="1" customWidth="1"/>
    <col min="2056" max="2056" width="13.5703125" bestFit="1" customWidth="1"/>
    <col min="2057" max="2057" width="12.42578125" bestFit="1" customWidth="1"/>
    <col min="2305" max="2305" width="12.28515625" customWidth="1"/>
    <col min="2306" max="2306" width="46.140625" customWidth="1"/>
    <col min="2309" max="2309" width="12.5703125" bestFit="1" customWidth="1"/>
    <col min="2310" max="2310" width="15.28515625" bestFit="1" customWidth="1"/>
    <col min="2312" max="2312" width="13.5703125" bestFit="1" customWidth="1"/>
    <col min="2313" max="2313" width="12.42578125" bestFit="1" customWidth="1"/>
    <col min="2561" max="2561" width="12.28515625" customWidth="1"/>
    <col min="2562" max="2562" width="46.140625" customWidth="1"/>
    <col min="2565" max="2565" width="12.5703125" bestFit="1" customWidth="1"/>
    <col min="2566" max="2566" width="15.28515625" bestFit="1" customWidth="1"/>
    <col min="2568" max="2568" width="13.5703125" bestFit="1" customWidth="1"/>
    <col min="2569" max="2569" width="12.42578125" bestFit="1" customWidth="1"/>
    <col min="2817" max="2817" width="12.28515625" customWidth="1"/>
    <col min="2818" max="2818" width="46.140625" customWidth="1"/>
    <col min="2821" max="2821" width="12.5703125" bestFit="1" customWidth="1"/>
    <col min="2822" max="2822" width="15.28515625" bestFit="1" customWidth="1"/>
    <col min="2824" max="2824" width="13.5703125" bestFit="1" customWidth="1"/>
    <col min="2825" max="2825" width="12.42578125" bestFit="1" customWidth="1"/>
    <col min="3073" max="3073" width="12.28515625" customWidth="1"/>
    <col min="3074" max="3074" width="46.140625" customWidth="1"/>
    <col min="3077" max="3077" width="12.5703125" bestFit="1" customWidth="1"/>
    <col min="3078" max="3078" width="15.28515625" bestFit="1" customWidth="1"/>
    <col min="3080" max="3080" width="13.5703125" bestFit="1" customWidth="1"/>
    <col min="3081" max="3081" width="12.42578125" bestFit="1" customWidth="1"/>
    <col min="3329" max="3329" width="12.28515625" customWidth="1"/>
    <col min="3330" max="3330" width="46.140625" customWidth="1"/>
    <col min="3333" max="3333" width="12.5703125" bestFit="1" customWidth="1"/>
    <col min="3334" max="3334" width="15.28515625" bestFit="1" customWidth="1"/>
    <col min="3336" max="3336" width="13.5703125" bestFit="1" customWidth="1"/>
    <col min="3337" max="3337" width="12.42578125" bestFit="1" customWidth="1"/>
    <col min="3585" max="3585" width="12.28515625" customWidth="1"/>
    <col min="3586" max="3586" width="46.140625" customWidth="1"/>
    <col min="3589" max="3589" width="12.5703125" bestFit="1" customWidth="1"/>
    <col min="3590" max="3590" width="15.28515625" bestFit="1" customWidth="1"/>
    <col min="3592" max="3592" width="13.5703125" bestFit="1" customWidth="1"/>
    <col min="3593" max="3593" width="12.42578125" bestFit="1" customWidth="1"/>
    <col min="3841" max="3841" width="12.28515625" customWidth="1"/>
    <col min="3842" max="3842" width="46.140625" customWidth="1"/>
    <col min="3845" max="3845" width="12.5703125" bestFit="1" customWidth="1"/>
    <col min="3846" max="3846" width="15.28515625" bestFit="1" customWidth="1"/>
    <col min="3848" max="3848" width="13.5703125" bestFit="1" customWidth="1"/>
    <col min="3849" max="3849" width="12.42578125" bestFit="1" customWidth="1"/>
    <col min="4097" max="4097" width="12.28515625" customWidth="1"/>
    <col min="4098" max="4098" width="46.140625" customWidth="1"/>
    <col min="4101" max="4101" width="12.5703125" bestFit="1" customWidth="1"/>
    <col min="4102" max="4102" width="15.28515625" bestFit="1" customWidth="1"/>
    <col min="4104" max="4104" width="13.5703125" bestFit="1" customWidth="1"/>
    <col min="4105" max="4105" width="12.42578125" bestFit="1" customWidth="1"/>
    <col min="4353" max="4353" width="12.28515625" customWidth="1"/>
    <col min="4354" max="4354" width="46.140625" customWidth="1"/>
    <col min="4357" max="4357" width="12.5703125" bestFit="1" customWidth="1"/>
    <col min="4358" max="4358" width="15.28515625" bestFit="1" customWidth="1"/>
    <col min="4360" max="4360" width="13.5703125" bestFit="1" customWidth="1"/>
    <col min="4361" max="4361" width="12.42578125" bestFit="1" customWidth="1"/>
    <col min="4609" max="4609" width="12.28515625" customWidth="1"/>
    <col min="4610" max="4610" width="46.140625" customWidth="1"/>
    <col min="4613" max="4613" width="12.5703125" bestFit="1" customWidth="1"/>
    <col min="4614" max="4614" width="15.28515625" bestFit="1" customWidth="1"/>
    <col min="4616" max="4616" width="13.5703125" bestFit="1" customWidth="1"/>
    <col min="4617" max="4617" width="12.42578125" bestFit="1" customWidth="1"/>
    <col min="4865" max="4865" width="12.28515625" customWidth="1"/>
    <col min="4866" max="4866" width="46.140625" customWidth="1"/>
    <col min="4869" max="4869" width="12.5703125" bestFit="1" customWidth="1"/>
    <col min="4870" max="4870" width="15.28515625" bestFit="1" customWidth="1"/>
    <col min="4872" max="4872" width="13.5703125" bestFit="1" customWidth="1"/>
    <col min="4873" max="4873" width="12.42578125" bestFit="1" customWidth="1"/>
    <col min="5121" max="5121" width="12.28515625" customWidth="1"/>
    <col min="5122" max="5122" width="46.140625" customWidth="1"/>
    <col min="5125" max="5125" width="12.5703125" bestFit="1" customWidth="1"/>
    <col min="5126" max="5126" width="15.28515625" bestFit="1" customWidth="1"/>
    <col min="5128" max="5128" width="13.5703125" bestFit="1" customWidth="1"/>
    <col min="5129" max="5129" width="12.42578125" bestFit="1" customWidth="1"/>
    <col min="5377" max="5377" width="12.28515625" customWidth="1"/>
    <col min="5378" max="5378" width="46.140625" customWidth="1"/>
    <col min="5381" max="5381" width="12.5703125" bestFit="1" customWidth="1"/>
    <col min="5382" max="5382" width="15.28515625" bestFit="1" customWidth="1"/>
    <col min="5384" max="5384" width="13.5703125" bestFit="1" customWidth="1"/>
    <col min="5385" max="5385" width="12.42578125" bestFit="1" customWidth="1"/>
    <col min="5633" max="5633" width="12.28515625" customWidth="1"/>
    <col min="5634" max="5634" width="46.140625" customWidth="1"/>
    <col min="5637" max="5637" width="12.5703125" bestFit="1" customWidth="1"/>
    <col min="5638" max="5638" width="15.28515625" bestFit="1" customWidth="1"/>
    <col min="5640" max="5640" width="13.5703125" bestFit="1" customWidth="1"/>
    <col min="5641" max="5641" width="12.42578125" bestFit="1" customWidth="1"/>
    <col min="5889" max="5889" width="12.28515625" customWidth="1"/>
    <col min="5890" max="5890" width="46.140625" customWidth="1"/>
    <col min="5893" max="5893" width="12.5703125" bestFit="1" customWidth="1"/>
    <col min="5894" max="5894" width="15.28515625" bestFit="1" customWidth="1"/>
    <col min="5896" max="5896" width="13.5703125" bestFit="1" customWidth="1"/>
    <col min="5897" max="5897" width="12.42578125" bestFit="1" customWidth="1"/>
    <col min="6145" max="6145" width="12.28515625" customWidth="1"/>
    <col min="6146" max="6146" width="46.140625" customWidth="1"/>
    <col min="6149" max="6149" width="12.5703125" bestFit="1" customWidth="1"/>
    <col min="6150" max="6150" width="15.28515625" bestFit="1" customWidth="1"/>
    <col min="6152" max="6152" width="13.5703125" bestFit="1" customWidth="1"/>
    <col min="6153" max="6153" width="12.42578125" bestFit="1" customWidth="1"/>
    <col min="6401" max="6401" width="12.28515625" customWidth="1"/>
    <col min="6402" max="6402" width="46.140625" customWidth="1"/>
    <col min="6405" max="6405" width="12.5703125" bestFit="1" customWidth="1"/>
    <col min="6406" max="6406" width="15.28515625" bestFit="1" customWidth="1"/>
    <col min="6408" max="6408" width="13.5703125" bestFit="1" customWidth="1"/>
    <col min="6409" max="6409" width="12.42578125" bestFit="1" customWidth="1"/>
    <col min="6657" max="6657" width="12.28515625" customWidth="1"/>
    <col min="6658" max="6658" width="46.140625" customWidth="1"/>
    <col min="6661" max="6661" width="12.5703125" bestFit="1" customWidth="1"/>
    <col min="6662" max="6662" width="15.28515625" bestFit="1" customWidth="1"/>
    <col min="6664" max="6664" width="13.5703125" bestFit="1" customWidth="1"/>
    <col min="6665" max="6665" width="12.42578125" bestFit="1" customWidth="1"/>
    <col min="6913" max="6913" width="12.28515625" customWidth="1"/>
    <col min="6914" max="6914" width="46.140625" customWidth="1"/>
    <col min="6917" max="6917" width="12.5703125" bestFit="1" customWidth="1"/>
    <col min="6918" max="6918" width="15.28515625" bestFit="1" customWidth="1"/>
    <col min="6920" max="6920" width="13.5703125" bestFit="1" customWidth="1"/>
    <col min="6921" max="6921" width="12.42578125" bestFit="1" customWidth="1"/>
    <col min="7169" max="7169" width="12.28515625" customWidth="1"/>
    <col min="7170" max="7170" width="46.140625" customWidth="1"/>
    <col min="7173" max="7173" width="12.5703125" bestFit="1" customWidth="1"/>
    <col min="7174" max="7174" width="15.28515625" bestFit="1" customWidth="1"/>
    <col min="7176" max="7176" width="13.5703125" bestFit="1" customWidth="1"/>
    <col min="7177" max="7177" width="12.42578125" bestFit="1" customWidth="1"/>
    <col min="7425" max="7425" width="12.28515625" customWidth="1"/>
    <col min="7426" max="7426" width="46.140625" customWidth="1"/>
    <col min="7429" max="7429" width="12.5703125" bestFit="1" customWidth="1"/>
    <col min="7430" max="7430" width="15.28515625" bestFit="1" customWidth="1"/>
    <col min="7432" max="7432" width="13.5703125" bestFit="1" customWidth="1"/>
    <col min="7433" max="7433" width="12.42578125" bestFit="1" customWidth="1"/>
    <col min="7681" max="7681" width="12.28515625" customWidth="1"/>
    <col min="7682" max="7682" width="46.140625" customWidth="1"/>
    <col min="7685" max="7685" width="12.5703125" bestFit="1" customWidth="1"/>
    <col min="7686" max="7686" width="15.28515625" bestFit="1" customWidth="1"/>
    <col min="7688" max="7688" width="13.5703125" bestFit="1" customWidth="1"/>
    <col min="7689" max="7689" width="12.42578125" bestFit="1" customWidth="1"/>
    <col min="7937" max="7937" width="12.28515625" customWidth="1"/>
    <col min="7938" max="7938" width="46.140625" customWidth="1"/>
    <col min="7941" max="7941" width="12.5703125" bestFit="1" customWidth="1"/>
    <col min="7942" max="7942" width="15.28515625" bestFit="1" customWidth="1"/>
    <col min="7944" max="7944" width="13.5703125" bestFit="1" customWidth="1"/>
    <col min="7945" max="7945" width="12.42578125" bestFit="1" customWidth="1"/>
    <col min="8193" max="8193" width="12.28515625" customWidth="1"/>
    <col min="8194" max="8194" width="46.140625" customWidth="1"/>
    <col min="8197" max="8197" width="12.5703125" bestFit="1" customWidth="1"/>
    <col min="8198" max="8198" width="15.28515625" bestFit="1" customWidth="1"/>
    <col min="8200" max="8200" width="13.5703125" bestFit="1" customWidth="1"/>
    <col min="8201" max="8201" width="12.42578125" bestFit="1" customWidth="1"/>
    <col min="8449" max="8449" width="12.28515625" customWidth="1"/>
    <col min="8450" max="8450" width="46.140625" customWidth="1"/>
    <col min="8453" max="8453" width="12.5703125" bestFit="1" customWidth="1"/>
    <col min="8454" max="8454" width="15.28515625" bestFit="1" customWidth="1"/>
    <col min="8456" max="8456" width="13.5703125" bestFit="1" customWidth="1"/>
    <col min="8457" max="8457" width="12.42578125" bestFit="1" customWidth="1"/>
    <col min="8705" max="8705" width="12.28515625" customWidth="1"/>
    <col min="8706" max="8706" width="46.140625" customWidth="1"/>
    <col min="8709" max="8709" width="12.5703125" bestFit="1" customWidth="1"/>
    <col min="8710" max="8710" width="15.28515625" bestFit="1" customWidth="1"/>
    <col min="8712" max="8712" width="13.5703125" bestFit="1" customWidth="1"/>
    <col min="8713" max="8713" width="12.42578125" bestFit="1" customWidth="1"/>
    <col min="8961" max="8961" width="12.28515625" customWidth="1"/>
    <col min="8962" max="8962" width="46.140625" customWidth="1"/>
    <col min="8965" max="8965" width="12.5703125" bestFit="1" customWidth="1"/>
    <col min="8966" max="8966" width="15.28515625" bestFit="1" customWidth="1"/>
    <col min="8968" max="8968" width="13.5703125" bestFit="1" customWidth="1"/>
    <col min="8969" max="8969" width="12.42578125" bestFit="1" customWidth="1"/>
    <col min="9217" max="9217" width="12.28515625" customWidth="1"/>
    <col min="9218" max="9218" width="46.140625" customWidth="1"/>
    <col min="9221" max="9221" width="12.5703125" bestFit="1" customWidth="1"/>
    <col min="9222" max="9222" width="15.28515625" bestFit="1" customWidth="1"/>
    <col min="9224" max="9224" width="13.5703125" bestFit="1" customWidth="1"/>
    <col min="9225" max="9225" width="12.42578125" bestFit="1" customWidth="1"/>
    <col min="9473" max="9473" width="12.28515625" customWidth="1"/>
    <col min="9474" max="9474" width="46.140625" customWidth="1"/>
    <col min="9477" max="9477" width="12.5703125" bestFit="1" customWidth="1"/>
    <col min="9478" max="9478" width="15.28515625" bestFit="1" customWidth="1"/>
    <col min="9480" max="9480" width="13.5703125" bestFit="1" customWidth="1"/>
    <col min="9481" max="9481" width="12.42578125" bestFit="1" customWidth="1"/>
    <col min="9729" max="9729" width="12.28515625" customWidth="1"/>
    <col min="9730" max="9730" width="46.140625" customWidth="1"/>
    <col min="9733" max="9733" width="12.5703125" bestFit="1" customWidth="1"/>
    <col min="9734" max="9734" width="15.28515625" bestFit="1" customWidth="1"/>
    <col min="9736" max="9736" width="13.5703125" bestFit="1" customWidth="1"/>
    <col min="9737" max="9737" width="12.42578125" bestFit="1" customWidth="1"/>
    <col min="9985" max="9985" width="12.28515625" customWidth="1"/>
    <col min="9986" max="9986" width="46.140625" customWidth="1"/>
    <col min="9989" max="9989" width="12.5703125" bestFit="1" customWidth="1"/>
    <col min="9990" max="9990" width="15.28515625" bestFit="1" customWidth="1"/>
    <col min="9992" max="9992" width="13.5703125" bestFit="1" customWidth="1"/>
    <col min="9993" max="9993" width="12.42578125" bestFit="1" customWidth="1"/>
    <col min="10241" max="10241" width="12.28515625" customWidth="1"/>
    <col min="10242" max="10242" width="46.140625" customWidth="1"/>
    <col min="10245" max="10245" width="12.5703125" bestFit="1" customWidth="1"/>
    <col min="10246" max="10246" width="15.28515625" bestFit="1" customWidth="1"/>
    <col min="10248" max="10248" width="13.5703125" bestFit="1" customWidth="1"/>
    <col min="10249" max="10249" width="12.42578125" bestFit="1" customWidth="1"/>
    <col min="10497" max="10497" width="12.28515625" customWidth="1"/>
    <col min="10498" max="10498" width="46.140625" customWidth="1"/>
    <col min="10501" max="10501" width="12.5703125" bestFit="1" customWidth="1"/>
    <col min="10502" max="10502" width="15.28515625" bestFit="1" customWidth="1"/>
    <col min="10504" max="10504" width="13.5703125" bestFit="1" customWidth="1"/>
    <col min="10505" max="10505" width="12.42578125" bestFit="1" customWidth="1"/>
    <col min="10753" max="10753" width="12.28515625" customWidth="1"/>
    <col min="10754" max="10754" width="46.140625" customWidth="1"/>
    <col min="10757" max="10757" width="12.5703125" bestFit="1" customWidth="1"/>
    <col min="10758" max="10758" width="15.28515625" bestFit="1" customWidth="1"/>
    <col min="10760" max="10760" width="13.5703125" bestFit="1" customWidth="1"/>
    <col min="10761" max="10761" width="12.42578125" bestFit="1" customWidth="1"/>
    <col min="11009" max="11009" width="12.28515625" customWidth="1"/>
    <col min="11010" max="11010" width="46.140625" customWidth="1"/>
    <col min="11013" max="11013" width="12.5703125" bestFit="1" customWidth="1"/>
    <col min="11014" max="11014" width="15.28515625" bestFit="1" customWidth="1"/>
    <col min="11016" max="11016" width="13.5703125" bestFit="1" customWidth="1"/>
    <col min="11017" max="11017" width="12.42578125" bestFit="1" customWidth="1"/>
    <col min="11265" max="11265" width="12.28515625" customWidth="1"/>
    <col min="11266" max="11266" width="46.140625" customWidth="1"/>
    <col min="11269" max="11269" width="12.5703125" bestFit="1" customWidth="1"/>
    <col min="11270" max="11270" width="15.28515625" bestFit="1" customWidth="1"/>
    <col min="11272" max="11272" width="13.5703125" bestFit="1" customWidth="1"/>
    <col min="11273" max="11273" width="12.42578125" bestFit="1" customWidth="1"/>
    <col min="11521" max="11521" width="12.28515625" customWidth="1"/>
    <col min="11522" max="11522" width="46.140625" customWidth="1"/>
    <col min="11525" max="11525" width="12.5703125" bestFit="1" customWidth="1"/>
    <col min="11526" max="11526" width="15.28515625" bestFit="1" customWidth="1"/>
    <col min="11528" max="11528" width="13.5703125" bestFit="1" customWidth="1"/>
    <col min="11529" max="11529" width="12.42578125" bestFit="1" customWidth="1"/>
    <col min="11777" max="11777" width="12.28515625" customWidth="1"/>
    <col min="11778" max="11778" width="46.140625" customWidth="1"/>
    <col min="11781" max="11781" width="12.5703125" bestFit="1" customWidth="1"/>
    <col min="11782" max="11782" width="15.28515625" bestFit="1" customWidth="1"/>
    <col min="11784" max="11784" width="13.5703125" bestFit="1" customWidth="1"/>
    <col min="11785" max="11785" width="12.42578125" bestFit="1" customWidth="1"/>
    <col min="12033" max="12033" width="12.28515625" customWidth="1"/>
    <col min="12034" max="12034" width="46.140625" customWidth="1"/>
    <col min="12037" max="12037" width="12.5703125" bestFit="1" customWidth="1"/>
    <col min="12038" max="12038" width="15.28515625" bestFit="1" customWidth="1"/>
    <col min="12040" max="12040" width="13.5703125" bestFit="1" customWidth="1"/>
    <col min="12041" max="12041" width="12.42578125" bestFit="1" customWidth="1"/>
    <col min="12289" max="12289" width="12.28515625" customWidth="1"/>
    <col min="12290" max="12290" width="46.140625" customWidth="1"/>
    <col min="12293" max="12293" width="12.5703125" bestFit="1" customWidth="1"/>
    <col min="12294" max="12294" width="15.28515625" bestFit="1" customWidth="1"/>
    <col min="12296" max="12296" width="13.5703125" bestFit="1" customWidth="1"/>
    <col min="12297" max="12297" width="12.42578125" bestFit="1" customWidth="1"/>
    <col min="12545" max="12545" width="12.28515625" customWidth="1"/>
    <col min="12546" max="12546" width="46.140625" customWidth="1"/>
    <col min="12549" max="12549" width="12.5703125" bestFit="1" customWidth="1"/>
    <col min="12550" max="12550" width="15.28515625" bestFit="1" customWidth="1"/>
    <col min="12552" max="12552" width="13.5703125" bestFit="1" customWidth="1"/>
    <col min="12553" max="12553" width="12.42578125" bestFit="1" customWidth="1"/>
    <col min="12801" max="12801" width="12.28515625" customWidth="1"/>
    <col min="12802" max="12802" width="46.140625" customWidth="1"/>
    <col min="12805" max="12805" width="12.5703125" bestFit="1" customWidth="1"/>
    <col min="12806" max="12806" width="15.28515625" bestFit="1" customWidth="1"/>
    <col min="12808" max="12808" width="13.5703125" bestFit="1" customWidth="1"/>
    <col min="12809" max="12809" width="12.42578125" bestFit="1" customWidth="1"/>
    <col min="13057" max="13057" width="12.28515625" customWidth="1"/>
    <col min="13058" max="13058" width="46.140625" customWidth="1"/>
    <col min="13061" max="13061" width="12.5703125" bestFit="1" customWidth="1"/>
    <col min="13062" max="13062" width="15.28515625" bestFit="1" customWidth="1"/>
    <col min="13064" max="13064" width="13.5703125" bestFit="1" customWidth="1"/>
    <col min="13065" max="13065" width="12.42578125" bestFit="1" customWidth="1"/>
    <col min="13313" max="13313" width="12.28515625" customWidth="1"/>
    <col min="13314" max="13314" width="46.140625" customWidth="1"/>
    <col min="13317" max="13317" width="12.5703125" bestFit="1" customWidth="1"/>
    <col min="13318" max="13318" width="15.28515625" bestFit="1" customWidth="1"/>
    <col min="13320" max="13320" width="13.5703125" bestFit="1" customWidth="1"/>
    <col min="13321" max="13321" width="12.42578125" bestFit="1" customWidth="1"/>
    <col min="13569" max="13569" width="12.28515625" customWidth="1"/>
    <col min="13570" max="13570" width="46.140625" customWidth="1"/>
    <col min="13573" max="13573" width="12.5703125" bestFit="1" customWidth="1"/>
    <col min="13574" max="13574" width="15.28515625" bestFit="1" customWidth="1"/>
    <col min="13576" max="13576" width="13.5703125" bestFit="1" customWidth="1"/>
    <col min="13577" max="13577" width="12.42578125" bestFit="1" customWidth="1"/>
    <col min="13825" max="13825" width="12.28515625" customWidth="1"/>
    <col min="13826" max="13826" width="46.140625" customWidth="1"/>
    <col min="13829" max="13829" width="12.5703125" bestFit="1" customWidth="1"/>
    <col min="13830" max="13830" width="15.28515625" bestFit="1" customWidth="1"/>
    <col min="13832" max="13832" width="13.5703125" bestFit="1" customWidth="1"/>
    <col min="13833" max="13833" width="12.42578125" bestFit="1" customWidth="1"/>
    <col min="14081" max="14081" width="12.28515625" customWidth="1"/>
    <col min="14082" max="14082" width="46.140625" customWidth="1"/>
    <col min="14085" max="14085" width="12.5703125" bestFit="1" customWidth="1"/>
    <col min="14086" max="14086" width="15.28515625" bestFit="1" customWidth="1"/>
    <col min="14088" max="14088" width="13.5703125" bestFit="1" customWidth="1"/>
    <col min="14089" max="14089" width="12.42578125" bestFit="1" customWidth="1"/>
    <col min="14337" max="14337" width="12.28515625" customWidth="1"/>
    <col min="14338" max="14338" width="46.140625" customWidth="1"/>
    <col min="14341" max="14341" width="12.5703125" bestFit="1" customWidth="1"/>
    <col min="14342" max="14342" width="15.28515625" bestFit="1" customWidth="1"/>
    <col min="14344" max="14344" width="13.5703125" bestFit="1" customWidth="1"/>
    <col min="14345" max="14345" width="12.42578125" bestFit="1" customWidth="1"/>
    <col min="14593" max="14593" width="12.28515625" customWidth="1"/>
    <col min="14594" max="14594" width="46.140625" customWidth="1"/>
    <col min="14597" max="14597" width="12.5703125" bestFit="1" customWidth="1"/>
    <col min="14598" max="14598" width="15.28515625" bestFit="1" customWidth="1"/>
    <col min="14600" max="14600" width="13.5703125" bestFit="1" customWidth="1"/>
    <col min="14601" max="14601" width="12.42578125" bestFit="1" customWidth="1"/>
    <col min="14849" max="14849" width="12.28515625" customWidth="1"/>
    <col min="14850" max="14850" width="46.140625" customWidth="1"/>
    <col min="14853" max="14853" width="12.5703125" bestFit="1" customWidth="1"/>
    <col min="14854" max="14854" width="15.28515625" bestFit="1" customWidth="1"/>
    <col min="14856" max="14856" width="13.5703125" bestFit="1" customWidth="1"/>
    <col min="14857" max="14857" width="12.42578125" bestFit="1" customWidth="1"/>
    <col min="15105" max="15105" width="12.28515625" customWidth="1"/>
    <col min="15106" max="15106" width="46.140625" customWidth="1"/>
    <col min="15109" max="15109" width="12.5703125" bestFit="1" customWidth="1"/>
    <col min="15110" max="15110" width="15.28515625" bestFit="1" customWidth="1"/>
    <col min="15112" max="15112" width="13.5703125" bestFit="1" customWidth="1"/>
    <col min="15113" max="15113" width="12.42578125" bestFit="1" customWidth="1"/>
    <col min="15361" max="15361" width="12.28515625" customWidth="1"/>
    <col min="15362" max="15362" width="46.140625" customWidth="1"/>
    <col min="15365" max="15365" width="12.5703125" bestFit="1" customWidth="1"/>
    <col min="15366" max="15366" width="15.28515625" bestFit="1" customWidth="1"/>
    <col min="15368" max="15368" width="13.5703125" bestFit="1" customWidth="1"/>
    <col min="15369" max="15369" width="12.42578125" bestFit="1" customWidth="1"/>
    <col min="15617" max="15617" width="12.28515625" customWidth="1"/>
    <col min="15618" max="15618" width="46.140625" customWidth="1"/>
    <col min="15621" max="15621" width="12.5703125" bestFit="1" customWidth="1"/>
    <col min="15622" max="15622" width="15.28515625" bestFit="1" customWidth="1"/>
    <col min="15624" max="15624" width="13.5703125" bestFit="1" customWidth="1"/>
    <col min="15625" max="15625" width="12.42578125" bestFit="1" customWidth="1"/>
    <col min="15873" max="15873" width="12.28515625" customWidth="1"/>
    <col min="15874" max="15874" width="46.140625" customWidth="1"/>
    <col min="15877" max="15877" width="12.5703125" bestFit="1" customWidth="1"/>
    <col min="15878" max="15878" width="15.28515625" bestFit="1" customWidth="1"/>
    <col min="15880" max="15880" width="13.5703125" bestFit="1" customWidth="1"/>
    <col min="15881" max="15881" width="12.42578125" bestFit="1" customWidth="1"/>
    <col min="16129" max="16129" width="12.28515625" customWidth="1"/>
    <col min="16130" max="16130" width="46.140625" customWidth="1"/>
    <col min="16133" max="16133" width="12.5703125" bestFit="1" customWidth="1"/>
    <col min="16134" max="16134" width="15.28515625" bestFit="1" customWidth="1"/>
    <col min="16136" max="16136" width="13.5703125" bestFit="1" customWidth="1"/>
    <col min="16137" max="16137" width="12.42578125" bestFit="1" customWidth="1"/>
  </cols>
  <sheetData>
    <row r="1" spans="1:13" x14ac:dyDescent="0.25">
      <c r="A1" s="1"/>
      <c r="B1" s="1" t="s">
        <v>0</v>
      </c>
      <c r="C1" s="1"/>
      <c r="D1" s="1"/>
      <c r="E1" s="1"/>
      <c r="F1" s="6"/>
      <c r="H1" s="3"/>
      <c r="I1" s="3"/>
    </row>
    <row r="2" spans="1:13" s="9" customFormat="1" x14ac:dyDescent="0.25">
      <c r="A2" s="26" t="s">
        <v>52</v>
      </c>
      <c r="B2" s="27"/>
      <c r="C2" s="27"/>
      <c r="D2" s="27"/>
      <c r="E2" s="27"/>
      <c r="F2" s="28"/>
      <c r="H2" s="10"/>
      <c r="I2" s="10"/>
    </row>
    <row r="3" spans="1:13" s="9" customFormat="1" x14ac:dyDescent="0.25">
      <c r="A3" s="21"/>
      <c r="B3" s="22"/>
      <c r="C3" s="22"/>
      <c r="D3" s="22"/>
      <c r="E3" s="22"/>
      <c r="F3" s="23"/>
      <c r="H3" s="10"/>
      <c r="I3" s="10"/>
    </row>
    <row r="4" spans="1:13" x14ac:dyDescent="0.25">
      <c r="A4" s="33" t="s">
        <v>1</v>
      </c>
      <c r="B4" s="33" t="s">
        <v>2</v>
      </c>
      <c r="C4" s="34" t="s">
        <v>3</v>
      </c>
      <c r="D4" s="34" t="s">
        <v>4</v>
      </c>
      <c r="E4" s="34" t="s">
        <v>29</v>
      </c>
      <c r="F4" s="34" t="s">
        <v>30</v>
      </c>
      <c r="H4" s="3"/>
      <c r="I4" s="3"/>
    </row>
    <row r="5" spans="1:13" x14ac:dyDescent="0.25">
      <c r="A5" s="1" t="s">
        <v>53</v>
      </c>
      <c r="B5" s="1"/>
      <c r="C5" s="6"/>
      <c r="D5" s="6"/>
      <c r="E5" s="29"/>
      <c r="F5" s="29"/>
      <c r="H5" s="3"/>
      <c r="I5" s="3"/>
    </row>
    <row r="6" spans="1:13" x14ac:dyDescent="0.25">
      <c r="A6" s="1"/>
      <c r="B6" s="1"/>
      <c r="C6" s="6"/>
      <c r="D6" s="6"/>
      <c r="E6" s="29"/>
      <c r="F6" s="29"/>
      <c r="H6" s="3"/>
      <c r="I6" s="3"/>
    </row>
    <row r="7" spans="1:13" x14ac:dyDescent="0.25">
      <c r="A7" s="1"/>
      <c r="B7" s="1" t="s">
        <v>54</v>
      </c>
      <c r="C7" s="1">
        <v>1</v>
      </c>
      <c r="D7" s="1" t="s">
        <v>6</v>
      </c>
      <c r="E7" s="30"/>
      <c r="F7" s="31">
        <f>C7*E7</f>
        <v>0</v>
      </c>
      <c r="H7" s="3"/>
      <c r="I7" s="3"/>
    </row>
    <row r="8" spans="1:13" x14ac:dyDescent="0.25">
      <c r="A8" s="1"/>
      <c r="B8" s="1"/>
      <c r="C8" s="6"/>
      <c r="D8" s="6"/>
      <c r="E8" s="29"/>
      <c r="F8" s="29"/>
      <c r="H8" s="3"/>
      <c r="I8" s="3"/>
    </row>
    <row r="9" spans="1:13" ht="15.75" x14ac:dyDescent="0.25">
      <c r="A9" s="1" t="s">
        <v>47</v>
      </c>
      <c r="B9" s="5"/>
      <c r="C9" s="5"/>
      <c r="D9" s="5"/>
      <c r="E9" s="30"/>
      <c r="F9" s="32"/>
      <c r="H9" s="3"/>
      <c r="I9" s="3"/>
    </row>
    <row r="10" spans="1:13" ht="15.75" x14ac:dyDescent="0.25">
      <c r="A10" s="1"/>
      <c r="B10" s="5"/>
      <c r="C10" s="5"/>
      <c r="D10" s="5"/>
      <c r="E10" s="30"/>
      <c r="F10" s="32"/>
      <c r="H10" s="3"/>
      <c r="I10" s="3"/>
    </row>
    <row r="11" spans="1:13" ht="15.75" x14ac:dyDescent="0.25">
      <c r="A11" s="1" t="s">
        <v>5</v>
      </c>
      <c r="B11" s="5"/>
      <c r="C11" s="5"/>
      <c r="D11" s="5"/>
      <c r="E11" s="30"/>
      <c r="F11" s="32"/>
      <c r="H11" s="3"/>
      <c r="I11" s="3"/>
    </row>
    <row r="12" spans="1:13" ht="15.75" x14ac:dyDescent="0.25">
      <c r="A12" s="1"/>
      <c r="B12" s="18" t="s">
        <v>64</v>
      </c>
      <c r="C12" s="1">
        <v>10</v>
      </c>
      <c r="D12" s="1" t="s">
        <v>6</v>
      </c>
      <c r="E12" s="30"/>
      <c r="F12" s="31">
        <f>C12*E12</f>
        <v>0</v>
      </c>
      <c r="H12" s="4"/>
      <c r="I12" s="11"/>
      <c r="J12" s="12"/>
      <c r="K12" s="12"/>
      <c r="L12" s="12"/>
      <c r="M12" s="12"/>
    </row>
    <row r="13" spans="1:13" ht="15.75" x14ac:dyDescent="0.25">
      <c r="A13" s="1"/>
      <c r="B13" s="18" t="s">
        <v>7</v>
      </c>
      <c r="C13" s="1">
        <v>1</v>
      </c>
      <c r="D13" s="1" t="s">
        <v>8</v>
      </c>
      <c r="E13" s="30"/>
      <c r="F13" s="31">
        <f t="shared" ref="F13:F28" si="0">C13*E13</f>
        <v>0</v>
      </c>
      <c r="H13" s="4"/>
      <c r="I13" s="11"/>
      <c r="J13" s="12"/>
      <c r="K13" s="12"/>
      <c r="L13" s="12"/>
      <c r="M13" s="12"/>
    </row>
    <row r="14" spans="1:13" ht="15.75" x14ac:dyDescent="0.25">
      <c r="A14" s="1"/>
      <c r="B14" s="18" t="s">
        <v>9</v>
      </c>
      <c r="C14" s="1">
        <v>14</v>
      </c>
      <c r="D14" s="1" t="s">
        <v>6</v>
      </c>
      <c r="E14" s="31"/>
      <c r="F14" s="31">
        <f t="shared" si="0"/>
        <v>0</v>
      </c>
      <c r="H14" s="4"/>
      <c r="I14" s="11"/>
      <c r="J14" s="12"/>
      <c r="K14" s="12"/>
      <c r="L14" s="12"/>
      <c r="M14" s="12"/>
    </row>
    <row r="15" spans="1:13" ht="15.75" x14ac:dyDescent="0.25">
      <c r="A15" s="1"/>
      <c r="B15" s="18" t="s">
        <v>46</v>
      </c>
      <c r="C15" s="1">
        <v>8</v>
      </c>
      <c r="D15" s="1" t="s">
        <v>6</v>
      </c>
      <c r="E15" s="31"/>
      <c r="F15" s="31">
        <f t="shared" si="0"/>
        <v>0</v>
      </c>
      <c r="H15" s="4"/>
      <c r="I15" s="11"/>
      <c r="J15" s="12"/>
      <c r="K15" s="12"/>
      <c r="L15" s="12"/>
      <c r="M15" s="12"/>
    </row>
    <row r="16" spans="1:13" x14ac:dyDescent="0.25">
      <c r="A16" s="1"/>
      <c r="B16" s="18" t="s">
        <v>10</v>
      </c>
      <c r="C16" s="1">
        <v>10</v>
      </c>
      <c r="D16" s="1" t="s">
        <v>6</v>
      </c>
      <c r="E16" s="31"/>
      <c r="F16" s="31">
        <f t="shared" si="0"/>
        <v>0</v>
      </c>
      <c r="H16" s="3"/>
      <c r="I16" s="11"/>
      <c r="J16" s="12"/>
      <c r="K16" s="12"/>
      <c r="L16" s="12"/>
      <c r="M16" s="12"/>
    </row>
    <row r="17" spans="1:13" x14ac:dyDescent="0.25">
      <c r="A17" s="1"/>
      <c r="B17" s="18" t="s">
        <v>11</v>
      </c>
      <c r="C17" s="1">
        <v>100</v>
      </c>
      <c r="D17" s="1" t="s">
        <v>12</v>
      </c>
      <c r="E17" s="31"/>
      <c r="F17" s="31">
        <f t="shared" si="0"/>
        <v>0</v>
      </c>
      <c r="G17" s="3"/>
      <c r="H17" s="3"/>
      <c r="I17" s="11"/>
      <c r="J17" s="12"/>
      <c r="K17" s="12"/>
      <c r="L17" s="12"/>
      <c r="M17" s="12"/>
    </row>
    <row r="18" spans="1:13" x14ac:dyDescent="0.25">
      <c r="A18" s="1"/>
      <c r="B18" s="18" t="s">
        <v>13</v>
      </c>
      <c r="C18" s="1">
        <v>6</v>
      </c>
      <c r="D18" s="1" t="s">
        <v>6</v>
      </c>
      <c r="E18" s="31"/>
      <c r="F18" s="31">
        <f t="shared" si="0"/>
        <v>0</v>
      </c>
      <c r="H18" s="3"/>
      <c r="I18" s="11"/>
      <c r="J18" s="12"/>
      <c r="K18" s="12"/>
      <c r="L18" s="12"/>
      <c r="M18" s="12"/>
    </row>
    <row r="19" spans="1:13" x14ac:dyDescent="0.25">
      <c r="A19" s="1"/>
      <c r="B19" s="18" t="s">
        <v>14</v>
      </c>
      <c r="C19" s="1">
        <v>22</v>
      </c>
      <c r="D19" s="1" t="s">
        <v>6</v>
      </c>
      <c r="E19" s="31"/>
      <c r="F19" s="31">
        <f t="shared" si="0"/>
        <v>0</v>
      </c>
      <c r="H19" s="3"/>
      <c r="I19" s="11"/>
      <c r="J19" s="12"/>
      <c r="K19" s="12"/>
      <c r="L19" s="12"/>
      <c r="M19" s="12"/>
    </row>
    <row r="20" spans="1:13" x14ac:dyDescent="0.25">
      <c r="A20" s="1"/>
      <c r="B20" s="18" t="s">
        <v>39</v>
      </c>
      <c r="C20" s="24">
        <v>10</v>
      </c>
      <c r="D20" s="1" t="s">
        <v>40</v>
      </c>
      <c r="E20" s="31"/>
      <c r="F20" s="31">
        <f t="shared" si="0"/>
        <v>0</v>
      </c>
      <c r="H20" s="3"/>
      <c r="I20" s="11"/>
      <c r="J20" s="12"/>
      <c r="K20" s="12"/>
      <c r="L20" s="12"/>
      <c r="M20" s="12"/>
    </row>
    <row r="21" spans="1:13" x14ac:dyDescent="0.25">
      <c r="A21" s="1"/>
      <c r="B21" s="1" t="s">
        <v>15</v>
      </c>
      <c r="C21" s="1">
        <v>328</v>
      </c>
      <c r="D21" s="1" t="s">
        <v>12</v>
      </c>
      <c r="E21" s="31"/>
      <c r="F21" s="31">
        <f t="shared" si="0"/>
        <v>0</v>
      </c>
      <c r="H21" s="3"/>
      <c r="I21" s="11"/>
      <c r="J21" s="12"/>
      <c r="K21" s="12"/>
      <c r="L21" s="12"/>
      <c r="M21" s="12"/>
    </row>
    <row r="22" spans="1:13" x14ac:dyDescent="0.25">
      <c r="A22" s="1"/>
      <c r="B22" s="18" t="s">
        <v>16</v>
      </c>
      <c r="C22" s="1">
        <v>280</v>
      </c>
      <c r="D22" s="1" t="s">
        <v>12</v>
      </c>
      <c r="E22" s="31"/>
      <c r="F22" s="31">
        <f t="shared" si="0"/>
        <v>0</v>
      </c>
      <c r="H22" s="3"/>
      <c r="I22" s="11"/>
      <c r="J22" s="12"/>
      <c r="K22" s="12"/>
      <c r="L22" s="12"/>
      <c r="M22" s="12"/>
    </row>
    <row r="23" spans="1:13" x14ac:dyDescent="0.25">
      <c r="A23" s="1"/>
      <c r="B23" s="18" t="s">
        <v>17</v>
      </c>
      <c r="C23" s="1">
        <v>12</v>
      </c>
      <c r="D23" s="1" t="s">
        <v>6</v>
      </c>
      <c r="E23" s="31"/>
      <c r="F23" s="31">
        <f t="shared" si="0"/>
        <v>0</v>
      </c>
      <c r="H23" s="3"/>
      <c r="I23" s="3"/>
    </row>
    <row r="24" spans="1:13" x14ac:dyDescent="0.25">
      <c r="A24" s="1"/>
      <c r="B24" s="19" t="s">
        <v>41</v>
      </c>
      <c r="C24" s="14">
        <v>79</v>
      </c>
      <c r="D24" s="15" t="s">
        <v>25</v>
      </c>
      <c r="E24" s="31"/>
      <c r="F24" s="31">
        <f t="shared" si="0"/>
        <v>0</v>
      </c>
      <c r="G24" s="3"/>
      <c r="H24" s="3"/>
      <c r="I24" s="3"/>
    </row>
    <row r="25" spans="1:13" x14ac:dyDescent="0.25">
      <c r="A25" s="1"/>
      <c r="B25" s="20" t="s">
        <v>42</v>
      </c>
      <c r="C25" s="14">
        <v>22</v>
      </c>
      <c r="D25" s="15" t="s">
        <v>25</v>
      </c>
      <c r="E25" s="31"/>
      <c r="F25" s="31">
        <f t="shared" si="0"/>
        <v>0</v>
      </c>
      <c r="H25" s="3"/>
      <c r="I25" s="3"/>
    </row>
    <row r="26" spans="1:13" x14ac:dyDescent="0.25">
      <c r="A26" s="1"/>
      <c r="B26" s="18" t="s">
        <v>36</v>
      </c>
      <c r="C26" s="1">
        <v>10</v>
      </c>
      <c r="D26" s="1" t="s">
        <v>34</v>
      </c>
      <c r="E26" s="31"/>
      <c r="F26" s="31">
        <f t="shared" si="0"/>
        <v>0</v>
      </c>
    </row>
    <row r="27" spans="1:13" x14ac:dyDescent="0.25">
      <c r="A27" s="1"/>
      <c r="B27" s="20" t="s">
        <v>65</v>
      </c>
      <c r="C27" s="14">
        <v>2</v>
      </c>
      <c r="D27" s="15" t="s">
        <v>40</v>
      </c>
      <c r="E27" s="31"/>
      <c r="F27" s="31">
        <f t="shared" si="0"/>
        <v>0</v>
      </c>
    </row>
    <row r="28" spans="1:13" x14ac:dyDescent="0.25">
      <c r="A28" s="1"/>
      <c r="B28" s="1" t="s">
        <v>66</v>
      </c>
      <c r="C28" s="1">
        <v>28</v>
      </c>
      <c r="D28" s="1" t="s">
        <v>23</v>
      </c>
      <c r="E28" s="31"/>
      <c r="F28" s="31">
        <f t="shared" si="0"/>
        <v>0</v>
      </c>
    </row>
    <row r="29" spans="1:13" x14ac:dyDescent="0.25">
      <c r="A29" s="1"/>
      <c r="B29" s="1"/>
      <c r="C29" s="1"/>
      <c r="D29" s="1"/>
      <c r="E29" s="31"/>
      <c r="F29" s="31"/>
    </row>
    <row r="30" spans="1:13" x14ac:dyDescent="0.25">
      <c r="A30" s="1" t="s">
        <v>18</v>
      </c>
      <c r="B30" s="18" t="s">
        <v>37</v>
      </c>
      <c r="C30" s="1">
        <v>10</v>
      </c>
      <c r="D30" s="1" t="s">
        <v>6</v>
      </c>
      <c r="E30" s="30"/>
      <c r="F30" s="31">
        <f>C30*E30</f>
        <v>0</v>
      </c>
      <c r="G30" s="3"/>
    </row>
    <row r="31" spans="1:13" x14ac:dyDescent="0.25">
      <c r="A31" s="1"/>
      <c r="B31" s="18" t="s">
        <v>49</v>
      </c>
      <c r="C31" s="1">
        <v>100</v>
      </c>
      <c r="D31" s="1" t="s">
        <v>23</v>
      </c>
      <c r="E31" s="30"/>
      <c r="F31" s="31">
        <f t="shared" ref="F31:F48" si="1">C31*E31</f>
        <v>0</v>
      </c>
    </row>
    <row r="32" spans="1:13" x14ac:dyDescent="0.25">
      <c r="A32" s="1"/>
      <c r="B32" s="18" t="s">
        <v>19</v>
      </c>
      <c r="C32" s="1">
        <v>6</v>
      </c>
      <c r="D32" s="1" t="s">
        <v>6</v>
      </c>
      <c r="E32" s="30"/>
      <c r="F32" s="31">
        <f t="shared" si="1"/>
        <v>0</v>
      </c>
    </row>
    <row r="33" spans="1:11" x14ac:dyDescent="0.25">
      <c r="A33" s="1"/>
      <c r="B33" s="18" t="s">
        <v>20</v>
      </c>
      <c r="C33" s="1">
        <v>22</v>
      </c>
      <c r="D33" s="1" t="s">
        <v>21</v>
      </c>
      <c r="E33" s="30"/>
      <c r="F33" s="31">
        <f t="shared" si="1"/>
        <v>0</v>
      </c>
    </row>
    <row r="34" spans="1:11" x14ac:dyDescent="0.25">
      <c r="A34" s="1"/>
      <c r="B34" s="18" t="s">
        <v>38</v>
      </c>
      <c r="C34" s="1">
        <v>328</v>
      </c>
      <c r="D34" s="1" t="s">
        <v>23</v>
      </c>
      <c r="E34" s="30"/>
      <c r="F34" s="31">
        <f t="shared" si="1"/>
        <v>0</v>
      </c>
    </row>
    <row r="35" spans="1:11" x14ac:dyDescent="0.25">
      <c r="A35" s="1"/>
      <c r="B35" s="18" t="s">
        <v>22</v>
      </c>
      <c r="C35" s="1">
        <v>280</v>
      </c>
      <c r="D35" s="1" t="s">
        <v>23</v>
      </c>
      <c r="E35" s="30"/>
      <c r="F35" s="31">
        <f t="shared" si="1"/>
        <v>0</v>
      </c>
    </row>
    <row r="36" spans="1:11" x14ac:dyDescent="0.25">
      <c r="A36" s="1"/>
      <c r="B36" s="18" t="s">
        <v>43</v>
      </c>
      <c r="C36" s="1">
        <v>269</v>
      </c>
      <c r="D36" s="1" t="s">
        <v>23</v>
      </c>
      <c r="E36" s="30"/>
      <c r="F36" s="31">
        <f t="shared" si="1"/>
        <v>0</v>
      </c>
      <c r="K36" s="16"/>
    </row>
    <row r="37" spans="1:11" x14ac:dyDescent="0.25">
      <c r="A37" s="1"/>
      <c r="B37" s="18" t="s">
        <v>50</v>
      </c>
      <c r="C37" s="1">
        <v>59</v>
      </c>
      <c r="D37" s="1" t="s">
        <v>23</v>
      </c>
      <c r="E37" s="30"/>
      <c r="F37" s="31">
        <f t="shared" si="1"/>
        <v>0</v>
      </c>
      <c r="K37" s="16"/>
    </row>
    <row r="38" spans="1:11" x14ac:dyDescent="0.25">
      <c r="A38" s="1"/>
      <c r="B38" s="18" t="s">
        <v>51</v>
      </c>
      <c r="C38" s="25">
        <v>5</v>
      </c>
      <c r="D38" s="1" t="s">
        <v>6</v>
      </c>
      <c r="E38" s="30"/>
      <c r="F38" s="31">
        <f t="shared" ref="F38:F42" si="2">C38*E38</f>
        <v>0</v>
      </c>
      <c r="G38" s="3"/>
    </row>
    <row r="39" spans="1:11" x14ac:dyDescent="0.25">
      <c r="A39" s="1"/>
      <c r="B39" s="18" t="s">
        <v>57</v>
      </c>
      <c r="C39" s="25">
        <v>2</v>
      </c>
      <c r="D39" s="1" t="s">
        <v>6</v>
      </c>
      <c r="E39" s="30"/>
      <c r="F39" s="31">
        <f t="shared" ref="F39:F40" si="3">C39*E39</f>
        <v>0</v>
      </c>
      <c r="G39" s="3"/>
    </row>
    <row r="40" spans="1:11" x14ac:dyDescent="0.25">
      <c r="A40" s="1"/>
      <c r="B40" s="18" t="s">
        <v>58</v>
      </c>
      <c r="C40" s="25">
        <v>5</v>
      </c>
      <c r="D40" s="1" t="s">
        <v>6</v>
      </c>
      <c r="E40" s="30"/>
      <c r="F40" s="31">
        <f t="shared" si="3"/>
        <v>0</v>
      </c>
      <c r="G40" s="3"/>
    </row>
    <row r="41" spans="1:11" x14ac:dyDescent="0.25">
      <c r="A41" s="1"/>
      <c r="B41" s="18" t="s">
        <v>59</v>
      </c>
      <c r="C41" s="25">
        <v>2</v>
      </c>
      <c r="D41" s="1" t="s">
        <v>6</v>
      </c>
      <c r="E41" s="30"/>
      <c r="F41" s="31">
        <f t="shared" ref="F41" si="4">C41*E41</f>
        <v>0</v>
      </c>
      <c r="G41" s="3"/>
    </row>
    <row r="42" spans="1:11" x14ac:dyDescent="0.25">
      <c r="A42" s="1"/>
      <c r="B42" s="18" t="s">
        <v>56</v>
      </c>
      <c r="C42" s="25">
        <v>2</v>
      </c>
      <c r="D42" s="1" t="s">
        <v>6</v>
      </c>
      <c r="E42" s="30"/>
      <c r="F42" s="31">
        <f t="shared" si="2"/>
        <v>0</v>
      </c>
      <c r="G42" s="3"/>
    </row>
    <row r="43" spans="1:11" x14ac:dyDescent="0.25">
      <c r="A43" s="1"/>
      <c r="B43" s="18" t="s">
        <v>55</v>
      </c>
      <c r="C43" s="25">
        <v>8</v>
      </c>
      <c r="D43" s="1" t="s">
        <v>6</v>
      </c>
      <c r="E43" s="30"/>
      <c r="F43" s="31">
        <f t="shared" si="1"/>
        <v>0</v>
      </c>
    </row>
    <row r="44" spans="1:11" x14ac:dyDescent="0.25">
      <c r="A44" s="1"/>
      <c r="B44" s="18" t="s">
        <v>60</v>
      </c>
      <c r="C44" s="25">
        <v>10</v>
      </c>
      <c r="D44" s="1" t="s">
        <v>6</v>
      </c>
      <c r="E44" s="31"/>
      <c r="F44" s="31">
        <f t="shared" si="1"/>
        <v>0</v>
      </c>
    </row>
    <row r="45" spans="1:11" x14ac:dyDescent="0.25">
      <c r="A45" s="1"/>
      <c r="B45" s="18" t="s">
        <v>62</v>
      </c>
      <c r="C45" s="25">
        <v>1</v>
      </c>
      <c r="D45" s="1" t="s">
        <v>6</v>
      </c>
      <c r="E45" s="31"/>
      <c r="F45" s="31">
        <f t="shared" si="1"/>
        <v>0</v>
      </c>
    </row>
    <row r="46" spans="1:11" x14ac:dyDescent="0.25">
      <c r="A46" s="1"/>
      <c r="B46" s="18" t="s">
        <v>63</v>
      </c>
      <c r="C46" s="25">
        <v>5</v>
      </c>
      <c r="D46" s="1" t="s">
        <v>6</v>
      </c>
      <c r="E46" s="31"/>
      <c r="F46" s="31">
        <f t="shared" ref="F46:F47" si="5">C46*E46</f>
        <v>0</v>
      </c>
    </row>
    <row r="47" spans="1:11" x14ac:dyDescent="0.25">
      <c r="A47" s="1"/>
      <c r="B47" s="18" t="s">
        <v>61</v>
      </c>
      <c r="C47" s="25">
        <v>2</v>
      </c>
      <c r="D47" s="1" t="s">
        <v>6</v>
      </c>
      <c r="E47" s="31"/>
      <c r="F47" s="31">
        <f t="shared" si="5"/>
        <v>0</v>
      </c>
    </row>
    <row r="48" spans="1:11" x14ac:dyDescent="0.25">
      <c r="A48" s="1"/>
      <c r="B48" s="18" t="s">
        <v>35</v>
      </c>
      <c r="C48" s="1">
        <v>22</v>
      </c>
      <c r="D48" s="1" t="s">
        <v>25</v>
      </c>
      <c r="E48" s="30"/>
      <c r="F48" s="31">
        <f t="shared" si="1"/>
        <v>0</v>
      </c>
    </row>
    <row r="49" spans="1:7" x14ac:dyDescent="0.25">
      <c r="A49" s="1"/>
      <c r="B49" s="1"/>
      <c r="C49" s="1"/>
      <c r="D49" s="1"/>
      <c r="E49" s="30"/>
      <c r="F49" s="31"/>
    </row>
    <row r="50" spans="1:7" x14ac:dyDescent="0.25">
      <c r="A50" s="1" t="s">
        <v>26</v>
      </c>
      <c r="B50" s="1"/>
      <c r="C50" s="1"/>
      <c r="D50" s="1"/>
      <c r="E50" s="30"/>
      <c r="F50" s="31"/>
    </row>
    <row r="51" spans="1:7" x14ac:dyDescent="0.25">
      <c r="A51" s="1"/>
      <c r="B51" s="1"/>
      <c r="C51" s="1"/>
      <c r="D51" s="1"/>
      <c r="E51" s="30"/>
      <c r="F51" s="31"/>
    </row>
    <row r="52" spans="1:7" x14ac:dyDescent="0.25">
      <c r="A52" s="1" t="s">
        <v>24</v>
      </c>
      <c r="B52" s="18" t="s">
        <v>31</v>
      </c>
      <c r="C52" s="1">
        <v>1</v>
      </c>
      <c r="D52" s="1" t="s">
        <v>6</v>
      </c>
      <c r="E52" s="31"/>
      <c r="F52" s="31">
        <f t="shared" ref="F52:F56" si="6">C52*E52</f>
        <v>0</v>
      </c>
      <c r="G52" s="3"/>
    </row>
    <row r="53" spans="1:7" x14ac:dyDescent="0.25">
      <c r="A53" s="1" t="s">
        <v>24</v>
      </c>
      <c r="B53" s="18" t="s">
        <v>32</v>
      </c>
      <c r="C53" s="1">
        <v>1</v>
      </c>
      <c r="D53" s="1" t="s">
        <v>6</v>
      </c>
      <c r="E53" s="31"/>
      <c r="F53" s="31">
        <f t="shared" si="6"/>
        <v>0</v>
      </c>
    </row>
    <row r="54" spans="1:7" x14ac:dyDescent="0.25">
      <c r="A54" s="1"/>
      <c r="B54" s="18" t="s">
        <v>33</v>
      </c>
      <c r="C54" s="1">
        <v>3</v>
      </c>
      <c r="D54" s="1" t="s">
        <v>6</v>
      </c>
      <c r="E54" s="31"/>
      <c r="F54" s="31">
        <f t="shared" si="6"/>
        <v>0</v>
      </c>
    </row>
    <row r="55" spans="1:7" x14ac:dyDescent="0.25">
      <c r="A55" s="1" t="s">
        <v>24</v>
      </c>
      <c r="B55" s="18" t="s">
        <v>27</v>
      </c>
      <c r="C55" s="1">
        <v>1</v>
      </c>
      <c r="D55" s="1" t="s">
        <v>6</v>
      </c>
      <c r="E55" s="31"/>
      <c r="F55" s="31">
        <f t="shared" si="6"/>
        <v>0</v>
      </c>
    </row>
    <row r="56" spans="1:7" x14ac:dyDescent="0.25">
      <c r="A56" s="1"/>
      <c r="B56" s="18" t="s">
        <v>28</v>
      </c>
      <c r="C56" s="1">
        <v>1</v>
      </c>
      <c r="D56" s="1" t="s">
        <v>6</v>
      </c>
      <c r="E56" s="31"/>
      <c r="F56" s="31">
        <f t="shared" si="6"/>
        <v>0</v>
      </c>
    </row>
    <row r="57" spans="1:7" x14ac:dyDescent="0.25">
      <c r="A57" s="1"/>
      <c r="B57" s="18" t="s">
        <v>48</v>
      </c>
      <c r="C57" s="1">
        <v>1</v>
      </c>
      <c r="D57" s="1" t="s">
        <v>6</v>
      </c>
      <c r="E57" s="31"/>
      <c r="F57" s="31">
        <f t="shared" ref="F57" si="7">C57*E57</f>
        <v>0</v>
      </c>
    </row>
    <row r="58" spans="1:7" x14ac:dyDescent="0.25">
      <c r="A58" s="17"/>
      <c r="B58" s="1"/>
      <c r="C58" s="1"/>
      <c r="D58" s="1"/>
      <c r="E58" s="30"/>
      <c r="F58" s="31"/>
    </row>
    <row r="59" spans="1:7" ht="15.75" x14ac:dyDescent="0.25">
      <c r="A59" s="1"/>
      <c r="B59" s="5" t="s">
        <v>44</v>
      </c>
      <c r="C59" s="5"/>
      <c r="D59" s="5"/>
      <c r="E59" s="2"/>
      <c r="F59" s="7">
        <f>SUM(F7:F58)</f>
        <v>0</v>
      </c>
    </row>
    <row r="60" spans="1:7" x14ac:dyDescent="0.25">
      <c r="A60" s="1"/>
      <c r="B60" s="1"/>
      <c r="C60" s="1"/>
      <c r="D60" s="1"/>
      <c r="E60" s="1"/>
      <c r="F60" s="6"/>
    </row>
    <row r="61" spans="1:7" ht="15.75" x14ac:dyDescent="0.25">
      <c r="A61" s="1"/>
      <c r="B61" s="5" t="s">
        <v>45</v>
      </c>
      <c r="C61" s="5"/>
      <c r="D61" s="5"/>
      <c r="E61" s="5"/>
      <c r="F61" s="13">
        <f>F59</f>
        <v>0</v>
      </c>
    </row>
    <row r="62" spans="1:7" ht="15.75" x14ac:dyDescent="0.25">
      <c r="B62" s="5" t="s">
        <v>67</v>
      </c>
      <c r="C62" s="5"/>
      <c r="D62" s="5"/>
      <c r="E62" s="5"/>
      <c r="F62" s="13">
        <f>F61*1.27</f>
        <v>0</v>
      </c>
    </row>
  </sheetData>
  <sheetProtection algorithmName="SHA-512" hashValue="kQcKFPUz/IDKhIP6yKewAPfg/caIXc+R59C9HSMcnyUM7H3BADy+TimPvP0mZRRaul8yUpTa3tfFTFkwB7GGSw==" saltValue="TbjdH/9l7Q3iLSApwwgpYg==" spinCount="100000" sheet="1" objects="1" scenarios="1"/>
  <mergeCells count="1">
    <mergeCell ref="A2:F2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Közvilágítás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Kovács Gábor Ferenc</cp:lastModifiedBy>
  <cp:lastPrinted>2026-03-30T10:47:20Z</cp:lastPrinted>
  <dcterms:created xsi:type="dcterms:W3CDTF">2018-06-11T09:17:57Z</dcterms:created>
  <dcterms:modified xsi:type="dcterms:W3CDTF">2026-09-04T08:16:17Z</dcterms:modified>
</cp:coreProperties>
</file>