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0" yWindow="0" windowWidth="20490" windowHeight="7755" tabRatio="745" firstSheet="1" activeTab="7"/>
  </bookViews>
  <sheets>
    <sheet name="Munka2" sheetId="2" state="hidden" r:id="rId1"/>
    <sheet name="Bútorok 1" sheetId="3" r:id="rId2"/>
    <sheet name="Árnyekoló és párásító 2" sheetId="4" r:id="rId3"/>
    <sheet name="gépek 3" sheetId="6" r:id="rId4"/>
    <sheet name="csoportszobai eszközök 4" sheetId="7" r:id="rId5"/>
    <sheet name="udvari játékok 5" sheetId="8" r:id="rId6"/>
    <sheet name="konyhai eszközök 6" sheetId="9" r:id="rId7"/>
    <sheet name="Udvari bútorok, fix játékok 7" sheetId="10" r:id="rId8"/>
  </sheets>
  <calcPr calcId="145621"/>
</workbook>
</file>

<file path=xl/calcChain.xml><?xml version="1.0" encoding="utf-8"?>
<calcChain xmlns="http://schemas.openxmlformats.org/spreadsheetml/2006/main">
  <c r="F6" i="4" l="1"/>
  <c r="G6" i="4" s="1"/>
  <c r="E6" i="4"/>
  <c r="E7" i="4"/>
  <c r="F7" i="4" s="1"/>
  <c r="E8" i="4"/>
  <c r="E5" i="4"/>
  <c r="C61" i="7"/>
  <c r="E55" i="7"/>
  <c r="E56" i="7"/>
  <c r="F56" i="7" s="1"/>
  <c r="G56" i="7" s="1"/>
  <c r="E57" i="7"/>
  <c r="F57" i="7" s="1"/>
  <c r="G57" i="7" s="1"/>
  <c r="E58" i="7"/>
  <c r="E59" i="7"/>
  <c r="F59" i="7" s="1"/>
  <c r="E60" i="7"/>
  <c r="F60" i="7" s="1"/>
  <c r="G60" i="7" s="1"/>
  <c r="C10" i="10"/>
  <c r="C35" i="9"/>
  <c r="C9" i="8"/>
  <c r="C10" i="6"/>
  <c r="C38" i="3"/>
  <c r="C9" i="4"/>
  <c r="E14" i="3"/>
  <c r="F14" i="3" s="1"/>
  <c r="G14" i="3" s="1"/>
  <c r="E9" i="10"/>
  <c r="F9" i="10" s="1"/>
  <c r="E8" i="10"/>
  <c r="F8" i="10" s="1"/>
  <c r="E7" i="10"/>
  <c r="F7" i="10" s="1"/>
  <c r="G7" i="10" s="1"/>
  <c r="E6" i="10"/>
  <c r="F6" i="10" s="1"/>
  <c r="G6" i="10" s="1"/>
  <c r="E5" i="10"/>
  <c r="F5" i="10" s="1"/>
  <c r="E34" i="9"/>
  <c r="F34" i="9" s="1"/>
  <c r="E33" i="9"/>
  <c r="F33" i="9" s="1"/>
  <c r="G33" i="9" s="1"/>
  <c r="E32" i="9"/>
  <c r="F32" i="9" s="1"/>
  <c r="G32" i="9" s="1"/>
  <c r="E31" i="9"/>
  <c r="F31" i="9" s="1"/>
  <c r="E30" i="9"/>
  <c r="F30" i="9" s="1"/>
  <c r="E29" i="9"/>
  <c r="F29" i="9" s="1"/>
  <c r="G29" i="9" s="1"/>
  <c r="E28" i="9"/>
  <c r="F28" i="9" s="1"/>
  <c r="G28" i="9" s="1"/>
  <c r="E27" i="9"/>
  <c r="F27" i="9" s="1"/>
  <c r="E26" i="9"/>
  <c r="F26" i="9" s="1"/>
  <c r="E25" i="9"/>
  <c r="F25" i="9" s="1"/>
  <c r="G25" i="9" s="1"/>
  <c r="E24" i="9"/>
  <c r="F24" i="9" s="1"/>
  <c r="G24" i="9" s="1"/>
  <c r="E23" i="9"/>
  <c r="F23" i="9" s="1"/>
  <c r="E22" i="9"/>
  <c r="F22" i="9" s="1"/>
  <c r="E21" i="9"/>
  <c r="F21" i="9" s="1"/>
  <c r="G21" i="9" s="1"/>
  <c r="E20" i="9"/>
  <c r="F20" i="9" s="1"/>
  <c r="G20" i="9" s="1"/>
  <c r="E19" i="9"/>
  <c r="F19" i="9" s="1"/>
  <c r="E18" i="9"/>
  <c r="F18" i="9" s="1"/>
  <c r="E17" i="9"/>
  <c r="F17" i="9" s="1"/>
  <c r="G17" i="9" s="1"/>
  <c r="E16" i="9"/>
  <c r="F16" i="9" s="1"/>
  <c r="E15" i="9"/>
  <c r="F15" i="9" s="1"/>
  <c r="E14" i="9"/>
  <c r="F14" i="9" s="1"/>
  <c r="E13" i="9"/>
  <c r="F13" i="9" s="1"/>
  <c r="G13" i="9" s="1"/>
  <c r="E12" i="9"/>
  <c r="F12" i="9" s="1"/>
  <c r="E11" i="9"/>
  <c r="F11" i="9" s="1"/>
  <c r="E10" i="9"/>
  <c r="F10" i="9" s="1"/>
  <c r="E9" i="9"/>
  <c r="F9" i="9" s="1"/>
  <c r="G9" i="9" s="1"/>
  <c r="E8" i="9"/>
  <c r="F8" i="9" s="1"/>
  <c r="E7" i="9"/>
  <c r="F7" i="9" s="1"/>
  <c r="E6" i="9"/>
  <c r="F6" i="9" s="1"/>
  <c r="E5" i="9"/>
  <c r="F5" i="9" s="1"/>
  <c r="G5" i="9" s="1"/>
  <c r="E8" i="8"/>
  <c r="E7" i="8"/>
  <c r="F7" i="8" s="1"/>
  <c r="E6" i="8"/>
  <c r="E5" i="8"/>
  <c r="F5" i="8" s="1"/>
  <c r="G5" i="8" s="1"/>
  <c r="E54" i="7"/>
  <c r="F54" i="7" s="1"/>
  <c r="E53" i="7"/>
  <c r="E52" i="7"/>
  <c r="F52" i="7" s="1"/>
  <c r="E51" i="7"/>
  <c r="F51" i="7" s="1"/>
  <c r="E50" i="7"/>
  <c r="F50" i="7" s="1"/>
  <c r="E49" i="7"/>
  <c r="E48" i="7"/>
  <c r="F48" i="7" s="1"/>
  <c r="E47" i="7"/>
  <c r="F47" i="7" s="1"/>
  <c r="E46" i="7"/>
  <c r="F46" i="7" s="1"/>
  <c r="E45" i="7"/>
  <c r="E44" i="7"/>
  <c r="F44" i="7" s="1"/>
  <c r="E43" i="7"/>
  <c r="F43" i="7" s="1"/>
  <c r="E42" i="7"/>
  <c r="F42" i="7" s="1"/>
  <c r="E41" i="7"/>
  <c r="E40" i="7"/>
  <c r="F40" i="7" s="1"/>
  <c r="E39" i="7"/>
  <c r="F39" i="7" s="1"/>
  <c r="G39" i="7" s="1"/>
  <c r="E38" i="7"/>
  <c r="F38" i="7" s="1"/>
  <c r="E37" i="7"/>
  <c r="E36" i="7"/>
  <c r="F36" i="7" s="1"/>
  <c r="E35" i="7"/>
  <c r="F35" i="7" s="1"/>
  <c r="E34" i="7"/>
  <c r="F34" i="7" s="1"/>
  <c r="E33" i="7"/>
  <c r="E32" i="7"/>
  <c r="E31" i="7"/>
  <c r="F31" i="7" s="1"/>
  <c r="E30" i="7"/>
  <c r="F30" i="7" s="1"/>
  <c r="E29" i="7"/>
  <c r="F29" i="7" s="1"/>
  <c r="E28" i="7"/>
  <c r="F28" i="7" s="1"/>
  <c r="E27" i="7"/>
  <c r="F27" i="7" s="1"/>
  <c r="E26" i="7"/>
  <c r="F26" i="7" s="1"/>
  <c r="E25" i="7"/>
  <c r="E24" i="7"/>
  <c r="F24" i="7" s="1"/>
  <c r="G24" i="7" s="1"/>
  <c r="E23" i="7"/>
  <c r="F23" i="7" s="1"/>
  <c r="F22" i="7"/>
  <c r="E22" i="7"/>
  <c r="E21" i="7"/>
  <c r="F21" i="7" s="1"/>
  <c r="E20" i="7"/>
  <c r="F20" i="7" s="1"/>
  <c r="E19" i="7"/>
  <c r="F19" i="7" s="1"/>
  <c r="E18" i="7"/>
  <c r="F18" i="7" s="1"/>
  <c r="E17" i="7"/>
  <c r="E16" i="7"/>
  <c r="E15" i="7"/>
  <c r="F15" i="7" s="1"/>
  <c r="E14" i="7"/>
  <c r="F14" i="7" s="1"/>
  <c r="E13" i="7"/>
  <c r="F13" i="7" s="1"/>
  <c r="E12" i="7"/>
  <c r="F12" i="7" s="1"/>
  <c r="E11" i="7"/>
  <c r="F11" i="7" s="1"/>
  <c r="G11" i="7" s="1"/>
  <c r="E10" i="7"/>
  <c r="F10" i="7" s="1"/>
  <c r="E9" i="7"/>
  <c r="F9" i="7" s="1"/>
  <c r="E8" i="7"/>
  <c r="F8" i="7" s="1"/>
  <c r="G8" i="7" s="1"/>
  <c r="E7" i="7"/>
  <c r="F7" i="7" s="1"/>
  <c r="G7" i="7" s="1"/>
  <c r="E6" i="7"/>
  <c r="F6" i="7" s="1"/>
  <c r="E5" i="7"/>
  <c r="F5" i="7" s="1"/>
  <c r="E9" i="6"/>
  <c r="F9" i="6" s="1"/>
  <c r="E8" i="6"/>
  <c r="F8" i="6" s="1"/>
  <c r="E37" i="3"/>
  <c r="F37" i="3" s="1"/>
  <c r="E36" i="3"/>
  <c r="F36" i="3" s="1"/>
  <c r="E35" i="3"/>
  <c r="F35" i="3" s="1"/>
  <c r="E34" i="3"/>
  <c r="F34" i="3" s="1"/>
  <c r="E7" i="6"/>
  <c r="E6" i="6"/>
  <c r="F6" i="6" s="1"/>
  <c r="E5" i="6"/>
  <c r="F5" i="6" s="1"/>
  <c r="E33" i="3"/>
  <c r="F33" i="3" s="1"/>
  <c r="E32" i="3"/>
  <c r="F32" i="3" s="1"/>
  <c r="G32" i="3" s="1"/>
  <c r="E31" i="3"/>
  <c r="F31" i="3" s="1"/>
  <c r="E30" i="3"/>
  <c r="E29" i="3"/>
  <c r="F29" i="3" s="1"/>
  <c r="E28" i="3"/>
  <c r="F28" i="3" s="1"/>
  <c r="E27" i="3"/>
  <c r="F27" i="3" s="1"/>
  <c r="E26" i="3"/>
  <c r="F26" i="3" s="1"/>
  <c r="E25" i="3"/>
  <c r="F25" i="3" s="1"/>
  <c r="E24" i="3"/>
  <c r="E23" i="3"/>
  <c r="F23" i="3" s="1"/>
  <c r="E22" i="3"/>
  <c r="F22" i="3" s="1"/>
  <c r="E21" i="3"/>
  <c r="F21" i="3" s="1"/>
  <c r="E20" i="3"/>
  <c r="F20" i="3" s="1"/>
  <c r="E19" i="3"/>
  <c r="F19" i="3" s="1"/>
  <c r="E18" i="3"/>
  <c r="F18" i="3" s="1"/>
  <c r="G18" i="3" s="1"/>
  <c r="E17" i="3"/>
  <c r="F17" i="3" s="1"/>
  <c r="G17" i="3" s="1"/>
  <c r="E16" i="3"/>
  <c r="F16" i="3" s="1"/>
  <c r="E15" i="3"/>
  <c r="F15" i="3" s="1"/>
  <c r="E13" i="3"/>
  <c r="F13" i="3" s="1"/>
  <c r="E12" i="3"/>
  <c r="F12" i="3" s="1"/>
  <c r="E11" i="3"/>
  <c r="F11" i="3" s="1"/>
  <c r="E10" i="3"/>
  <c r="F10" i="3" s="1"/>
  <c r="G10" i="3" s="1"/>
  <c r="E9" i="3"/>
  <c r="F9" i="3" s="1"/>
  <c r="E8" i="3"/>
  <c r="F8" i="3" s="1"/>
  <c r="E7" i="3"/>
  <c r="F7" i="3" s="1"/>
  <c r="E6" i="3"/>
  <c r="F6" i="3" s="1"/>
  <c r="G6" i="3" s="1"/>
  <c r="E5" i="3"/>
  <c r="F5" i="3" s="1"/>
  <c r="G5" i="3" s="1"/>
  <c r="E9" i="4" l="1"/>
  <c r="F8" i="4"/>
  <c r="G8" i="4" s="1"/>
  <c r="G7" i="4"/>
  <c r="F5" i="4"/>
  <c r="E9" i="8"/>
  <c r="F10" i="10"/>
  <c r="E10" i="10"/>
  <c r="G16" i="9"/>
  <c r="E35" i="9"/>
  <c r="G8" i="9"/>
  <c r="F35" i="9"/>
  <c r="F6" i="8"/>
  <c r="G6" i="8" s="1"/>
  <c r="E61" i="7"/>
  <c r="G59" i="7"/>
  <c r="F55" i="7"/>
  <c r="G55" i="7" s="1"/>
  <c r="F58" i="7"/>
  <c r="G58" i="7" s="1"/>
  <c r="G9" i="10"/>
  <c r="G7" i="9"/>
  <c r="G12" i="9"/>
  <c r="G11" i="9"/>
  <c r="G15" i="9"/>
  <c r="G19" i="9"/>
  <c r="F8" i="8"/>
  <c r="G8" i="8" s="1"/>
  <c r="G10" i="7"/>
  <c r="G18" i="7"/>
  <c r="G26" i="7"/>
  <c r="G34" i="7"/>
  <c r="G42" i="7"/>
  <c r="G50" i="7"/>
  <c r="G12" i="7"/>
  <c r="G20" i="7"/>
  <c r="G44" i="7"/>
  <c r="G52" i="7"/>
  <c r="G28" i="7"/>
  <c r="G36" i="7"/>
  <c r="G6" i="7"/>
  <c r="G14" i="7"/>
  <c r="F16" i="7"/>
  <c r="G16" i="7" s="1"/>
  <c r="G22" i="7"/>
  <c r="G30" i="7"/>
  <c r="F32" i="7"/>
  <c r="G32" i="7" s="1"/>
  <c r="G38" i="7"/>
  <c r="G46" i="7"/>
  <c r="G54" i="7"/>
  <c r="G40" i="7"/>
  <c r="G48" i="7"/>
  <c r="G26" i="3"/>
  <c r="E38" i="3"/>
  <c r="G21" i="3"/>
  <c r="G29" i="3"/>
  <c r="F10" i="6"/>
  <c r="G8" i="6"/>
  <c r="G6" i="6"/>
  <c r="E10" i="6"/>
  <c r="G7" i="6"/>
  <c r="F7" i="6"/>
  <c r="G9" i="3"/>
  <c r="G25" i="3"/>
  <c r="G12" i="3"/>
  <c r="G16" i="3"/>
  <c r="F30" i="3"/>
  <c r="G30" i="3" s="1"/>
  <c r="G36" i="3"/>
  <c r="G37" i="3"/>
  <c r="G22" i="3"/>
  <c r="G20" i="3"/>
  <c r="F24" i="3"/>
  <c r="G24" i="3" s="1"/>
  <c r="G28" i="3"/>
  <c r="G35" i="3"/>
  <c r="G8" i="3"/>
  <c r="G34" i="3"/>
  <c r="G8" i="10"/>
  <c r="G5" i="10"/>
  <c r="G6" i="9"/>
  <c r="G10" i="9"/>
  <c r="G14" i="9"/>
  <c r="G18" i="9"/>
  <c r="G22" i="9"/>
  <c r="G26" i="9"/>
  <c r="G30" i="9"/>
  <c r="G34" i="9"/>
  <c r="G23" i="9"/>
  <c r="G27" i="9"/>
  <c r="G31" i="9"/>
  <c r="G7" i="8"/>
  <c r="G21" i="7"/>
  <c r="G29" i="7"/>
  <c r="F17" i="7"/>
  <c r="G17" i="7" s="1"/>
  <c r="F25" i="7"/>
  <c r="G25" i="7" s="1"/>
  <c r="F33" i="7"/>
  <c r="G33" i="7" s="1"/>
  <c r="F37" i="7"/>
  <c r="G37" i="7" s="1"/>
  <c r="F41" i="7"/>
  <c r="G41" i="7" s="1"/>
  <c r="F45" i="7"/>
  <c r="G45" i="7" s="1"/>
  <c r="F49" i="7"/>
  <c r="G49" i="7" s="1"/>
  <c r="F53" i="7"/>
  <c r="G53" i="7" s="1"/>
  <c r="G19" i="7"/>
  <c r="G31" i="7"/>
  <c r="G35" i="7"/>
  <c r="G43" i="7"/>
  <c r="G47" i="7"/>
  <c r="G51" i="7"/>
  <c r="G15" i="7"/>
  <c r="G23" i="7"/>
  <c r="G27" i="7"/>
  <c r="G5" i="7"/>
  <c r="G9" i="7"/>
  <c r="G13" i="7"/>
  <c r="G9" i="6"/>
  <c r="G5" i="6"/>
  <c r="G33" i="3"/>
  <c r="G23" i="3"/>
  <c r="G27" i="3"/>
  <c r="G31" i="3"/>
  <c r="G15" i="3"/>
  <c r="G19" i="3"/>
  <c r="G13" i="3"/>
  <c r="G7" i="3"/>
  <c r="G11" i="3"/>
  <c r="F9" i="4" l="1"/>
  <c r="G5" i="4"/>
  <c r="G9" i="4" s="1"/>
  <c r="G35" i="9"/>
  <c r="G9" i="8"/>
  <c r="G10" i="10"/>
  <c r="F9" i="8"/>
  <c r="F61" i="7"/>
  <c r="G61" i="7"/>
  <c r="G38" i="3"/>
  <c r="F38" i="3"/>
  <c r="G10" i="6"/>
</calcChain>
</file>

<file path=xl/sharedStrings.xml><?xml version="1.0" encoding="utf-8"?>
<sst xmlns="http://schemas.openxmlformats.org/spreadsheetml/2006/main" count="337" uniqueCount="290">
  <si>
    <t>Eszköz megnevezése</t>
  </si>
  <si>
    <t>db</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</si>
  <si>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</si>
  <si>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</si>
  <si>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</si>
  <si>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</si>
  <si>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</si>
  <si>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</si>
  <si>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</si>
  <si>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</si>
  <si>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</si>
  <si>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</si>
  <si>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</si>
  <si>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</si>
  <si>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</si>
  <si>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</si>
  <si>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</si>
  <si>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</si>
  <si>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</si>
  <si>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</si>
  <si>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</si>
  <si>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</si>
  <si>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</si>
  <si>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</si>
  <si>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</si>
  <si>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</si>
  <si>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</si>
  <si>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</si>
  <si>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</si>
  <si>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</si>
  <si>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</si>
  <si>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</si>
  <si>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</si>
  <si>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</si>
  <si>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</si>
  <si>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</si>
  <si>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</si>
  <si>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</si>
  <si>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</si>
  <si>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</si>
  <si>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</si>
  <si>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</si>
  <si>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</si>
  <si>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</si>
  <si>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</si>
  <si>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</si>
  <si>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</si>
  <si>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</si>
  <si>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</si>
  <si>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</si>
  <si>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</si>
  <si>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</si>
  <si>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</si>
  <si>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</si>
  <si>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</si>
  <si>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</si>
  <si>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</si>
  <si>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</si>
  <si>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szobai hőmérő</t>
  </si>
  <si>
    <t xml:space="preserve">álló fogas </t>
  </si>
  <si>
    <t>körömvágó olló</t>
  </si>
  <si>
    <t>törhetetlen kancsó</t>
  </si>
  <si>
    <t>törhetetlen pohár</t>
  </si>
  <si>
    <t>melamin mélytányér</t>
  </si>
  <si>
    <t>melamin lapostányér</t>
  </si>
  <si>
    <t>vágódeszka-zöld</t>
  </si>
  <si>
    <t>vágódeszka-piros</t>
  </si>
  <si>
    <t>vágódeszka-barna</t>
  </si>
  <si>
    <t>vágódeszka-fehér</t>
  </si>
  <si>
    <t>vágódeszka-kék</t>
  </si>
  <si>
    <t>vágódeszka-sárga</t>
  </si>
  <si>
    <t>kézi habverő</t>
  </si>
  <si>
    <t>nyeles szűrők</t>
  </si>
  <si>
    <t>robotgép</t>
  </si>
  <si>
    <t>maghőmérő</t>
  </si>
  <si>
    <t>hűtő hőmérő</t>
  </si>
  <si>
    <t>konzervnyitó</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</si>
  <si>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</si>
  <si>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</si>
  <si>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</si>
  <si>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</si>
  <si>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</si>
  <si>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</si>
  <si>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</si>
  <si>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</si>
  <si>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</si>
  <si>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</si>
  <si>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</si>
  <si>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</si>
  <si>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</si>
  <si>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</si>
  <si>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</si>
  <si>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</si>
  <si>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</si>
  <si>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</si>
  <si>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</si>
  <si>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</si>
  <si>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</si>
  <si>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</si>
  <si>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</si>
  <si>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</si>
  <si>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</si>
  <si>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</si>
  <si>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</si>
  <si>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</si>
  <si>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</si>
  <si>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</si>
  <si>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</si>
  <si>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</si>
  <si>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</si>
  <si>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</si>
  <si>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</si>
  <si>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</si>
  <si>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</si>
  <si>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</si>
  <si>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</si>
  <si>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</si>
  <si>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</si>
  <si>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</si>
  <si>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</si>
  <si>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</si>
  <si>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</si>
  <si>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</si>
  <si>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</si>
  <si>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</si>
  <si>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</si>
  <si>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</si>
  <si>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</si>
  <si>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</si>
  <si>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</si>
  <si>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</si>
  <si>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</si>
  <si>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</si>
  <si>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</si>
  <si>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</si>
  <si>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</si>
  <si>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</si>
  <si>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</si>
  <si>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</si>
  <si>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</si>
  <si>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</si>
  <si>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</si>
  <si>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</si>
  <si>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</si>
  <si>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</si>
  <si>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</si>
  <si>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</si>
  <si>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</si>
  <si>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</si>
  <si>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</si>
  <si>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</si>
  <si>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</si>
  <si>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</si>
  <si>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</si>
  <si>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</si>
  <si>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</si>
  <si>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</si>
  <si>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</si>
  <si>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r>
      <t xml:space="preserve">gyermek étkező asztal  </t>
    </r>
    <r>
      <rPr>
        <sz val="10"/>
        <color rgb="FFC00000"/>
        <rFont val="Verdana"/>
        <family val="2"/>
        <charset val="238"/>
      </rPr>
      <t>65x65x40/46 cm, állítható magasság, Anyaga: laminált asztallap,keményfa élzárással,tömörfa lábbal</t>
    </r>
  </si>
  <si>
    <r>
      <t xml:space="preserve">gyermek étkező szék </t>
    </r>
    <r>
      <rPr>
        <sz val="10"/>
        <color rgb="FFC00000"/>
        <rFont val="Verdana"/>
        <family val="2"/>
        <charset val="238"/>
      </rPr>
      <t>26x29x22/26 cm
állítható magasság, Anyaga: rétegelt lemez, támla nélküli</t>
    </r>
  </si>
  <si>
    <r>
      <t xml:space="preserve">térelválasztó polc </t>
    </r>
    <r>
      <rPr>
        <sz val="10"/>
        <color rgb="FFC00000"/>
        <rFont val="Verdana"/>
        <family val="2"/>
        <charset val="238"/>
      </rPr>
      <t>90x50/24x80 cm, Anyaga: laminált bútorlap,keményfa élzárással, tömörfa kerettel</t>
    </r>
  </si>
  <si>
    <r>
      <t xml:space="preserve">gyermek fektető </t>
    </r>
    <r>
      <rPr>
        <sz val="10"/>
        <color rgb="FFC00000"/>
        <rFont val="Verdana"/>
        <family val="2"/>
        <charset val="238"/>
      </rPr>
      <t>Mérete: 120x52x12 cm-től 133x57x15 cm-ig, anyaga: műanyag, fém</t>
    </r>
  </si>
  <si>
    <r>
      <t xml:space="preserve">gyermek fektetőhöz hozzávaló görgös tároló </t>
    </r>
    <r>
      <rPr>
        <sz val="10"/>
        <color rgb="FFC00000"/>
        <rFont val="Verdana"/>
        <family val="2"/>
        <charset val="238"/>
      </rPr>
      <t>Mérete: 120x52x12 cm-től 133x57x15 cm-ig, anyaga: fém, műanyag</t>
    </r>
  </si>
  <si>
    <r>
      <t xml:space="preserve">rácsos kiságy </t>
    </r>
    <r>
      <rPr>
        <sz val="10"/>
        <color rgb="FFC00000"/>
        <rFont val="Verdana"/>
        <family val="2"/>
        <charset val="238"/>
      </rPr>
      <t>110x74x85 cm-től 124x65x89-ig, bükkfából készült, 3 magasságban állítható</t>
    </r>
  </si>
  <si>
    <r>
      <t xml:space="preserve">ételszállító kocsi </t>
    </r>
    <r>
      <rPr>
        <sz val="10"/>
        <color rgb="FFC00000"/>
        <rFont val="Verdana"/>
        <family val="2"/>
        <charset val="238"/>
      </rPr>
      <t>hárompolcos,
84x52x93 cm, teherbírás: 100 kg/polc
Anyaga: acél</t>
    </r>
  </si>
  <si>
    <r>
      <t xml:space="preserve">szőnyeg (2x3 m) </t>
    </r>
    <r>
      <rPr>
        <sz val="10"/>
        <color rgb="FFC00000"/>
        <rFont val="Verdana"/>
        <family val="2"/>
        <charset val="238"/>
      </rPr>
      <t>ANTIALLERGÉN</t>
    </r>
  </si>
  <si>
    <r>
      <t xml:space="preserve">állítható magasságú négyzet asztal </t>
    </r>
    <r>
      <rPr>
        <sz val="10"/>
        <color rgb="FFC00000"/>
        <rFont val="Verdana"/>
        <family val="2"/>
        <charset val="238"/>
      </rPr>
      <t>70x70 cm, asztallapmagasság: 40-46 cm, Anyaga: laminált lap, bükkfa láb</t>
    </r>
  </si>
  <si>
    <r>
      <t xml:space="preserve">állítható magasságú négyzet asztalhoz szék </t>
    </r>
    <r>
      <rPr>
        <sz val="10"/>
        <color rgb="FFC00000"/>
        <rFont val="Verdana"/>
        <family val="2"/>
        <charset val="238"/>
      </rPr>
      <t>22 cm magas, tömör bükkfa, az élek és a sarkak lekerekítettek</t>
    </r>
  </si>
  <si>
    <r>
      <t xml:space="preserve">közepes méretű gondozónői szék </t>
    </r>
    <r>
      <rPr>
        <sz val="10"/>
        <color rgb="FFC00000"/>
        <rFont val="Verdana"/>
        <family val="2"/>
        <charset val="238"/>
      </rPr>
      <t>ülőmagasság: 34 cm, támlás</t>
    </r>
  </si>
  <si>
    <r>
      <t xml:space="preserve">felnőtt szék </t>
    </r>
    <r>
      <rPr>
        <sz val="10"/>
        <color rgb="FFC00000"/>
        <rFont val="Verdana"/>
        <family val="2"/>
        <charset val="238"/>
      </rPr>
      <t>kárpitozott</t>
    </r>
  </si>
  <si>
    <r>
      <t xml:space="preserve">babakonyha </t>
    </r>
    <r>
      <rPr>
        <sz val="10"/>
        <color rgb="FFC00000"/>
        <rFont val="Verdana"/>
        <family val="2"/>
        <charset val="238"/>
      </rPr>
      <t>pultmagassága: 50 cm, anyaga: fa, több funkciós (tűzhely, mosogató, hütő)</t>
    </r>
  </si>
  <si>
    <r>
      <t xml:space="preserve">gyermek tükrös szekrény </t>
    </r>
    <r>
      <rPr>
        <sz val="10"/>
        <color rgb="FFC00000"/>
        <rFont val="Verdana"/>
        <family val="2"/>
        <charset val="238"/>
      </rPr>
      <t xml:space="preserve"> asztalmagassága: 55-57 cm, anyaga: fa (fésülködő asztal)</t>
    </r>
  </si>
  <si>
    <r>
      <t xml:space="preserve">babaheverő </t>
    </r>
    <r>
      <rPr>
        <sz val="10"/>
        <color rgb="FFC00000"/>
        <rFont val="Verdana"/>
        <family val="2"/>
        <charset val="238"/>
      </rPr>
      <t>128x66x39, Ülésmagasság: 22 cm, Anyaga: fa, textil (kanapé)</t>
    </r>
  </si>
  <si>
    <r>
      <t xml:space="preserve">gyermek előke </t>
    </r>
    <r>
      <rPr>
        <sz val="10"/>
        <color rgb="FFC00000"/>
        <rFont val="Verdana"/>
        <family val="2"/>
        <charset val="238"/>
      </rPr>
      <t>18x23 cm,</t>
    </r>
    <r>
      <rPr>
        <sz val="10"/>
        <rFont val="Verdana"/>
        <family val="2"/>
        <charset val="238"/>
      </rPr>
      <t xml:space="preserve"> </t>
    </r>
    <r>
      <rPr>
        <sz val="10"/>
        <color rgb="FFC00000"/>
        <rFont val="Verdana"/>
        <family val="2"/>
        <charset val="238"/>
      </rPr>
      <t>anyaga: frottír, hátoldalán vízhatlan fóliával</t>
    </r>
  </si>
  <si>
    <r>
      <t xml:space="preserve">gyermek törölköző </t>
    </r>
    <r>
      <rPr>
        <sz val="10"/>
        <color rgb="FFC00000"/>
        <rFont val="Verdana"/>
        <family val="2"/>
        <charset val="238"/>
      </rPr>
      <t>30x50 cm, anyaga: frottír</t>
    </r>
  </si>
  <si>
    <t xml:space="preserve">lázmérő (nem digitális) </t>
  </si>
  <si>
    <r>
      <t xml:space="preserve">tálalószekrény </t>
    </r>
    <r>
      <rPr>
        <sz val="10"/>
        <color rgb="FFC00000"/>
        <rFont val="Verdana"/>
        <family val="2"/>
        <charset val="238"/>
      </rPr>
      <t xml:space="preserve">anyaga: laminált bútorlap, alul zárt </t>
    </r>
  </si>
  <si>
    <r>
      <t xml:space="preserve">gyermek asztalterítők </t>
    </r>
    <r>
      <rPr>
        <sz val="10"/>
        <color rgb="FFC00000"/>
        <rFont val="Verdana"/>
        <family val="2"/>
        <charset val="238"/>
      </rPr>
      <t>70x70 cm, impregnált vízhatlan, viaszos vagy textíl</t>
    </r>
  </si>
  <si>
    <r>
      <t xml:space="preserve">törölköző- és pohártartó </t>
    </r>
    <r>
      <rPr>
        <sz val="10"/>
        <color rgb="FFC00000"/>
        <rFont val="Verdana"/>
        <family val="2"/>
        <charset val="238"/>
      </rPr>
      <t>min. 12 személyes, falra szerelhető</t>
    </r>
  </si>
  <si>
    <t xml:space="preserve">magasságmérő </t>
  </si>
  <si>
    <r>
      <t xml:space="preserve">öltöző pad </t>
    </r>
    <r>
      <rPr>
        <sz val="10"/>
        <color rgb="FFC00000"/>
        <rFont val="Verdana"/>
        <family val="2"/>
        <charset val="238"/>
      </rPr>
      <t>cipőtartó ráccsal, 122x32x30 vagy 125x30x30 cm, anyaga: tömör fa</t>
    </r>
  </si>
  <si>
    <r>
      <t xml:space="preserve">gondozónői íróasztal </t>
    </r>
    <r>
      <rPr>
        <sz val="10"/>
        <color rgb="FFC00000"/>
        <rFont val="Verdana"/>
        <family val="2"/>
        <charset val="238"/>
      </rPr>
      <t>fiókkal, szekrény résszel</t>
    </r>
  </si>
  <si>
    <t xml:space="preserve">irodai forgószék </t>
  </si>
  <si>
    <t xml:space="preserve">fotel </t>
  </si>
  <si>
    <r>
      <t xml:space="preserve">beépített szekrény alul nyitott polccal </t>
    </r>
    <r>
      <rPr>
        <sz val="10"/>
        <color rgb="FFC00000"/>
        <rFont val="Verdana"/>
        <family val="2"/>
        <charset val="238"/>
      </rPr>
      <t>egyedi méret</t>
    </r>
  </si>
  <si>
    <r>
      <t xml:space="preserve">beépített szekrény alul gyermek szekrényekkel </t>
    </r>
    <r>
      <rPr>
        <sz val="10"/>
        <color rgb="FFC00000"/>
        <rFont val="Verdana"/>
        <family val="2"/>
        <charset val="238"/>
      </rPr>
      <t>egyedi méret</t>
    </r>
  </si>
  <si>
    <t xml:space="preserve">személymérleg </t>
  </si>
  <si>
    <r>
      <t xml:space="preserve">falióra </t>
    </r>
    <r>
      <rPr>
        <sz val="10"/>
        <color rgb="FFC00000"/>
        <rFont val="Verdana"/>
        <family val="2"/>
        <charset val="238"/>
      </rPr>
      <t>anyaga: műanyag</t>
    </r>
  </si>
  <si>
    <r>
      <t xml:space="preserve">pelenkázó </t>
    </r>
    <r>
      <rPr>
        <sz val="10"/>
        <color rgb="FFC00000"/>
        <rFont val="Verdana"/>
        <family val="2"/>
        <charset val="238"/>
      </rPr>
      <t>magasság: 90-100 cm</t>
    </r>
  </si>
  <si>
    <t xml:space="preserve">ruhaszárító falra </t>
  </si>
  <si>
    <r>
      <t xml:space="preserve">cross motor </t>
    </r>
    <r>
      <rPr>
        <sz val="10"/>
        <color rgb="FFC00000"/>
        <rFont val="Verdana"/>
        <family val="2"/>
        <charset val="238"/>
      </rPr>
      <t>1-3 éves korig, műanyag, 3-4 kerekű</t>
    </r>
  </si>
  <si>
    <r>
      <t xml:space="preserve">autó (hajtható) </t>
    </r>
    <r>
      <rPr>
        <sz val="10"/>
        <color rgb="FFC00000"/>
        <rFont val="Verdana"/>
        <family val="2"/>
        <charset val="238"/>
      </rPr>
      <t>anyaga: erős műanyag, lábbal hajtható, 1-3 éves korig</t>
    </r>
  </si>
  <si>
    <r>
      <t xml:space="preserve">Hullámos ösvény (egyensúly fejlesztő) </t>
    </r>
    <r>
      <rPr>
        <sz val="10"/>
        <color rgb="FFC00000"/>
        <rFont val="Verdana"/>
        <family val="2"/>
        <charset val="238"/>
      </rPr>
      <t>anyaga: műanyag</t>
    </r>
  </si>
  <si>
    <r>
      <t xml:space="preserve">Multidömper </t>
    </r>
    <r>
      <rPr>
        <sz val="10"/>
        <color rgb="FFC00000"/>
        <rFont val="Verdana"/>
        <family val="2"/>
        <charset val="238"/>
      </rPr>
      <t>1-3 éves korig, anyaga: erős műanyag</t>
    </r>
  </si>
  <si>
    <r>
      <t xml:space="preserve">Dömper </t>
    </r>
    <r>
      <rPr>
        <sz val="10"/>
        <color rgb="FFC00000"/>
        <rFont val="Verdana"/>
        <family val="2"/>
        <charset val="238"/>
      </rPr>
      <t>anyaga: műanyag, 38 cm, 1-3 éves korig</t>
    </r>
  </si>
  <si>
    <r>
      <t xml:space="preserve">Nagy tűzoltó </t>
    </r>
    <r>
      <rPr>
        <sz val="10"/>
        <color rgb="FFC00000"/>
        <rFont val="Verdana"/>
        <family val="2"/>
        <charset val="238"/>
      </rPr>
      <t xml:space="preserve">anyaga: műanyag, 1-3 éves korig </t>
    </r>
  </si>
  <si>
    <r>
      <t xml:space="preserve">Teherszállító autó </t>
    </r>
    <r>
      <rPr>
        <sz val="10"/>
        <color rgb="FFC00000"/>
        <rFont val="Verdana"/>
        <family val="2"/>
        <charset val="238"/>
      </rPr>
      <t>1-3 éves korig, anyaga: műanyag</t>
    </r>
  </si>
  <si>
    <r>
      <t xml:space="preserve">Kukásautó </t>
    </r>
    <r>
      <rPr>
        <sz val="10"/>
        <color rgb="FFC00000"/>
        <rFont val="Verdana"/>
        <family val="2"/>
        <charset val="238"/>
      </rPr>
      <t>anyaga: műanyag, 42 cm, 1-3 éves korig</t>
    </r>
  </si>
  <si>
    <r>
      <t xml:space="preserve">Betonkeverő </t>
    </r>
    <r>
      <rPr>
        <sz val="10"/>
        <color rgb="FFC00000"/>
        <rFont val="Verdana"/>
        <family val="2"/>
        <charset val="238"/>
      </rPr>
      <t>1-3 éves korig, anyaga: műanyag</t>
    </r>
  </si>
  <si>
    <r>
      <t xml:space="preserve">Junior téglák (építőkocka) </t>
    </r>
    <r>
      <rPr>
        <sz val="10"/>
        <color rgb="FFC00000"/>
        <rFont val="Verdana"/>
        <family val="2"/>
        <charset val="238"/>
      </rPr>
      <t>140 db-os, lekerekített éllel, levegővel töltött párnák</t>
    </r>
  </si>
  <si>
    <r>
      <t xml:space="preserve">Csőépítő </t>
    </r>
    <r>
      <rPr>
        <sz val="10"/>
        <color rgb="FFC00000"/>
        <rFont val="Verdana"/>
        <family val="2"/>
        <charset val="238"/>
      </rPr>
      <t>anyaga: műanyag, 1-3 éves korig</t>
    </r>
  </si>
  <si>
    <r>
      <t xml:space="preserve">Gerenda építőkészlet </t>
    </r>
    <r>
      <rPr>
        <sz val="10"/>
        <color rgb="FFC00000"/>
        <rFont val="Verdana"/>
        <family val="2"/>
        <charset val="238"/>
      </rPr>
      <t>anyaga: fa, egy gerenda mérete: 22,5x4x2 cm</t>
    </r>
  </si>
  <si>
    <r>
      <t xml:space="preserve">Lovacskás hintaló </t>
    </r>
    <r>
      <rPr>
        <sz val="10"/>
        <color rgb="FFC00000"/>
        <rFont val="Verdana"/>
        <family val="2"/>
        <charset val="238"/>
      </rPr>
      <t>anyaga: műanyag, 2 éves kortól</t>
    </r>
  </si>
  <si>
    <r>
      <t xml:space="preserve">Ugráló szarvas </t>
    </r>
    <r>
      <rPr>
        <sz val="10"/>
        <color rgb="FFC00000"/>
        <rFont val="Verdana"/>
        <family val="2"/>
        <charset val="238"/>
      </rPr>
      <t>vagy lovacska, 2-3 évesnek</t>
    </r>
  </si>
  <si>
    <r>
      <t xml:space="preserve">Baba </t>
    </r>
    <r>
      <rPr>
        <sz val="10"/>
        <color rgb="FFC00000"/>
        <rFont val="Verdana"/>
        <family val="2"/>
        <charset val="238"/>
      </rPr>
      <t>0-3 éves korig, puhatestű műanyag, textíl</t>
    </r>
  </si>
  <si>
    <r>
      <t xml:space="preserve">Zöldségek rekeszben </t>
    </r>
    <r>
      <rPr>
        <sz val="10"/>
        <color rgb="FFC00000"/>
        <rFont val="Verdana"/>
        <family val="2"/>
        <charset val="238"/>
      </rPr>
      <t>2-3 éves korig, fa, műanyag</t>
    </r>
  </si>
  <si>
    <r>
      <t xml:space="preserve">Gyümölcsök kosárban </t>
    </r>
    <r>
      <rPr>
        <sz val="10"/>
        <color rgb="FFC00000"/>
        <rFont val="Verdana"/>
        <family val="2"/>
        <charset val="238"/>
      </rPr>
      <t>2-3 éves korig, fa, műanyag</t>
    </r>
  </si>
  <si>
    <r>
      <t xml:space="preserve">Játszós edénykészlet </t>
    </r>
    <r>
      <rPr>
        <sz val="10"/>
        <color rgb="FFC00000"/>
        <rFont val="Verdana"/>
        <family val="2"/>
        <charset val="238"/>
      </rPr>
      <t>2-3 éves korig, műanyag</t>
    </r>
  </si>
  <si>
    <r>
      <t xml:space="preserve">Tűzoltópálya </t>
    </r>
    <r>
      <rPr>
        <sz val="10"/>
        <color rgb="FFC00000"/>
        <rFont val="Verdana"/>
        <family val="2"/>
        <charset val="238"/>
      </rPr>
      <t>2-3 éves korig, anyag: műanyag</t>
    </r>
  </si>
  <si>
    <r>
      <t xml:space="preserve">Rendőrpálya </t>
    </r>
    <r>
      <rPr>
        <sz val="10"/>
        <color rgb="FFC00000"/>
        <rFont val="Verdana"/>
        <family val="2"/>
        <charset val="238"/>
      </rPr>
      <t>2-3 éves korig, anyaga: műanyag</t>
    </r>
  </si>
  <si>
    <r>
      <t xml:space="preserve">Vasút- és autópályaszett </t>
    </r>
    <r>
      <rPr>
        <sz val="10"/>
        <color rgb="FFC00000"/>
        <rFont val="Verdana"/>
        <family val="2"/>
        <charset val="238"/>
      </rPr>
      <t>2-3 éves korig, anyaga: műanyag</t>
    </r>
  </si>
  <si>
    <r>
      <t xml:space="preserve">3 szintes garázs </t>
    </r>
    <r>
      <rPr>
        <sz val="10"/>
        <color rgb="FFC00000"/>
        <rFont val="Verdana"/>
        <family val="2"/>
        <charset val="238"/>
      </rPr>
      <t>2-3 éves korig, anyag: műanyag</t>
    </r>
  </si>
  <si>
    <r>
      <t xml:space="preserve">3 emeletes parkoló </t>
    </r>
    <r>
      <rPr>
        <sz val="10"/>
        <color rgb="FFC00000"/>
        <rFont val="Verdana"/>
        <family val="2"/>
        <charset val="238"/>
      </rPr>
      <t>2-3 éves korig, anyag: műanyag</t>
    </r>
  </si>
  <si>
    <r>
      <t xml:space="preserve">Multiparkoló </t>
    </r>
    <r>
      <rPr>
        <sz val="10"/>
        <color rgb="FFC00000"/>
        <rFont val="Verdana"/>
        <family val="2"/>
        <charset val="238"/>
      </rPr>
      <t>2-3 éves korig, anyag: műanyag</t>
    </r>
  </si>
  <si>
    <r>
      <t xml:space="preserve">Autópálya építő </t>
    </r>
    <r>
      <rPr>
        <sz val="10"/>
        <color rgb="FFC00000"/>
        <rFont val="Verdana"/>
        <family val="2"/>
        <charset val="238"/>
      </rPr>
      <t>2-3 éves korig, anyag: műanyag</t>
    </r>
  </si>
  <si>
    <r>
      <t xml:space="preserve">Műanyag járművek </t>
    </r>
    <r>
      <rPr>
        <sz val="10"/>
        <color rgb="FFC00000"/>
        <rFont val="Verdana"/>
        <family val="2"/>
        <charset val="238"/>
      </rPr>
      <t xml:space="preserve">10 cm, 1-3 éves </t>
    </r>
  </si>
  <si>
    <r>
      <t xml:space="preserve">Kézvezető játék </t>
    </r>
    <r>
      <rPr>
        <sz val="10"/>
        <color rgb="FFFF0000"/>
        <rFont val="Verdana"/>
        <family val="2"/>
        <charset val="238"/>
      </rPr>
      <t>1 évesnek, anyaga: fa és fém ("csúszka")</t>
    </r>
  </si>
  <si>
    <r>
      <t xml:space="preserve">Bölcsis tüskejáték </t>
    </r>
    <r>
      <rPr>
        <sz val="10"/>
        <color rgb="FFFF0000"/>
        <rFont val="Verdana"/>
        <family val="2"/>
        <charset val="238"/>
      </rPr>
      <t>1 évesnek, anyaga: műanyag (pötyi készlet)</t>
    </r>
  </si>
  <si>
    <r>
      <t xml:space="preserve">Mágikus torony </t>
    </r>
    <r>
      <rPr>
        <sz val="10"/>
        <color rgb="FFFF0000"/>
        <rFont val="Verdana"/>
        <family val="2"/>
        <charset val="238"/>
      </rPr>
      <t>6 db-ból álló műanyag forma, 2 évesnek</t>
    </r>
  </si>
  <si>
    <r>
      <t xml:space="preserve">Formabeillesztő kocka </t>
    </r>
    <r>
      <rPr>
        <sz val="10"/>
        <color rgb="FFFF0000"/>
        <rFont val="Verdana"/>
        <family val="2"/>
        <charset val="238"/>
      </rPr>
      <t>anyaga: fa, 3 évesnek</t>
    </r>
  </si>
  <si>
    <r>
      <t xml:space="preserve">Forma montessori </t>
    </r>
    <r>
      <rPr>
        <sz val="10"/>
        <color rgb="FFFF0000"/>
        <rFont val="Verdana"/>
        <family val="2"/>
        <charset val="238"/>
      </rPr>
      <t>2-3 éves korig, anyaga: fa (geometriai formák rudakon)</t>
    </r>
  </si>
  <si>
    <r>
      <t xml:space="preserve">Fűzőgető játék </t>
    </r>
    <r>
      <rPr>
        <sz val="10"/>
        <color rgb="FFFF0000"/>
        <rFont val="Verdana"/>
        <family val="2"/>
        <charset val="238"/>
      </rPr>
      <t>anyaga: fa, 3 évesnek (alma v. sajt formába zsinór fűzhető)</t>
    </r>
  </si>
  <si>
    <r>
      <t xml:space="preserve">Gyöngytár </t>
    </r>
    <r>
      <rPr>
        <sz val="10"/>
        <color rgb="FFFF0000"/>
        <rFont val="Verdana"/>
        <family val="2"/>
        <charset val="238"/>
      </rPr>
      <t>anyaga: műanyag, 2 éves kortól, min. 1,8 cm-es gyöngy, kb. 300 db, fűzőzsinórral</t>
    </r>
  </si>
  <si>
    <r>
      <t xml:space="preserve">Fűzőzsinór készlet </t>
    </r>
    <r>
      <rPr>
        <sz val="10"/>
        <color rgb="FFFF0000"/>
        <rFont val="Verdana"/>
        <family val="2"/>
        <charset val="238"/>
      </rPr>
      <t>2 éves kortól, min. 8 db</t>
    </r>
  </si>
  <si>
    <r>
      <t xml:space="preserve">Montessori torony </t>
    </r>
    <r>
      <rPr>
        <sz val="10"/>
        <color rgb="FFFF0000"/>
        <rFont val="Verdana"/>
        <family val="2"/>
        <charset val="238"/>
      </rPr>
      <t>anyaga: fa, 1-3 évesnek, (egy rúdra felhúzható formák)</t>
    </r>
  </si>
  <si>
    <r>
      <t xml:space="preserve">Formás doboz </t>
    </r>
    <r>
      <rPr>
        <sz val="10"/>
        <color rgb="FFFF0000"/>
        <rFont val="Verdana"/>
        <family val="2"/>
        <charset val="238"/>
      </rPr>
      <t>anyaga: fa, 2 éves kortól (különböző formák dobozba helyezése)</t>
    </r>
  </si>
  <si>
    <r>
      <t xml:space="preserve">2 éveseknek puzzle </t>
    </r>
    <r>
      <rPr>
        <sz val="10"/>
        <color rgb="FFFF0000"/>
        <rFont val="Verdana"/>
        <family val="2"/>
        <charset val="238"/>
      </rPr>
      <t>anyaga: fa, "kirakós" (különböző állatok)</t>
    </r>
  </si>
  <si>
    <r>
      <t xml:space="preserve">Hangszerkészlet </t>
    </r>
    <r>
      <rPr>
        <sz val="10"/>
        <color rgb="FFFF0000"/>
        <rFont val="Verdana"/>
        <family val="2"/>
        <charset val="238"/>
      </rPr>
      <t>3-4 évesnek</t>
    </r>
  </si>
  <si>
    <r>
      <t xml:space="preserve">Mozaikok </t>
    </r>
    <r>
      <rPr>
        <sz val="10"/>
        <color rgb="FFFF0000"/>
        <rFont val="Verdana"/>
        <family val="2"/>
        <charset val="238"/>
      </rPr>
      <t>az átmérő</t>
    </r>
    <r>
      <rPr>
        <sz val="10"/>
        <rFont val="Verdana"/>
        <family val="2"/>
        <charset val="238"/>
      </rPr>
      <t xml:space="preserve"> </t>
    </r>
    <r>
      <rPr>
        <sz val="10"/>
        <color rgb="FFFF0000"/>
        <rFont val="Verdana"/>
        <family val="2"/>
        <charset val="238"/>
      </rPr>
      <t>1,3 cm-től ("pötyik" v. "tüske")</t>
    </r>
  </si>
  <si>
    <r>
      <t xml:space="preserve">Mozaik tábla </t>
    </r>
    <r>
      <rPr>
        <sz val="10"/>
        <color rgb="FFFF0000"/>
        <rFont val="Verdana"/>
        <family val="2"/>
        <charset val="238"/>
      </rPr>
      <t xml:space="preserve">5 db, műanyag lyukacsos, a mozaikhoz illő tábla </t>
    </r>
  </si>
  <si>
    <r>
      <t xml:space="preserve">Felező kirakó </t>
    </r>
    <r>
      <rPr>
        <sz val="10"/>
        <color rgb="FFFF0000"/>
        <rFont val="Verdana"/>
        <family val="2"/>
        <charset val="238"/>
      </rPr>
      <t>anyaga: fa, a táblába a formák felezve rakhatók ki</t>
    </r>
  </si>
  <si>
    <r>
      <t xml:space="preserve">2 éveseknek számoló ujjak </t>
    </r>
    <r>
      <rPr>
        <sz val="10"/>
        <color rgb="FFFF0000"/>
        <rFont val="Verdana"/>
        <family val="2"/>
        <charset val="238"/>
      </rPr>
      <t>anyaga: fa  a táblába a kézujjak kirakása</t>
    </r>
  </si>
  <si>
    <r>
      <t xml:space="preserve">2 éveseknek számoló lábujjak </t>
    </r>
    <r>
      <rPr>
        <sz val="10"/>
        <color rgb="FFFF0000"/>
        <rFont val="Verdana"/>
        <family val="2"/>
        <charset val="238"/>
      </rPr>
      <t>anyaga: fa, a táblába a lábujjak kirakása</t>
    </r>
  </si>
  <si>
    <r>
      <t xml:space="preserve">3 éveseknek Tanulj meg számolni! </t>
    </r>
    <r>
      <rPr>
        <sz val="10"/>
        <color rgb="FFFF0000"/>
        <rFont val="Verdana"/>
        <family val="2"/>
        <charset val="238"/>
      </rPr>
      <t>Anyaga: fa, rudakra fa karikák különböző számban helyezhetők</t>
    </r>
  </si>
  <si>
    <r>
      <t xml:space="preserve">3 éveseknek Számolj a formákkal! </t>
    </r>
    <r>
      <rPr>
        <sz val="10"/>
        <color rgb="FFFF0000"/>
        <rFont val="Verdana"/>
        <family val="2"/>
        <charset val="238"/>
      </rPr>
      <t>Anyaga: fa (rudakra felhelyezhető formák)</t>
    </r>
  </si>
  <si>
    <r>
      <t xml:space="preserve">3 éveseknek számos egyeztető </t>
    </r>
    <r>
      <rPr>
        <sz val="10"/>
        <color rgb="FFFF0000"/>
        <rFont val="Verdana"/>
        <family val="2"/>
        <charset val="238"/>
      </rPr>
      <t>anyaga: fa, rudakra felhelyezhető növekvő mennyiségű elemek</t>
    </r>
  </si>
  <si>
    <r>
      <t xml:space="preserve">Formaegyeztető lap </t>
    </r>
    <r>
      <rPr>
        <sz val="10"/>
        <color rgb="FFFF0000"/>
        <rFont val="Verdana"/>
        <family val="2"/>
        <charset val="238"/>
      </rPr>
      <t>anyaga: fa, 2 évesnek, különböző formájú rudakra helyezhető elemek</t>
    </r>
  </si>
  <si>
    <r>
      <t xml:space="preserve">Körforma </t>
    </r>
    <r>
      <rPr>
        <sz val="10"/>
        <color rgb="FFFF0000"/>
        <rFont val="Verdana"/>
        <family val="2"/>
        <charset val="238"/>
      </rPr>
      <t>25 cm átmérőjű körtáblara különböző formák helyezhetők, anyaga: fa, 2 évesnek</t>
    </r>
  </si>
  <si>
    <r>
      <t xml:space="preserve">1 éveseknek puzzle </t>
    </r>
    <r>
      <rPr>
        <sz val="10"/>
        <color rgb="FFFF0000"/>
        <rFont val="Verdana"/>
        <family val="2"/>
        <charset val="238"/>
      </rPr>
      <t>anyaga: fa, 3-5 darabból álló, táblára rakható és abból kidomborodó figurák</t>
    </r>
  </si>
  <si>
    <r>
      <t xml:space="preserve">1 éveseknek állatos puzzle </t>
    </r>
    <r>
      <rPr>
        <sz val="10"/>
        <color rgb="FFFF0000"/>
        <rFont val="Verdana"/>
        <family val="2"/>
        <charset val="238"/>
      </rPr>
      <t>anyaga: fa, 4 elemből áll, sík puzzle</t>
    </r>
  </si>
  <si>
    <r>
      <t xml:space="preserve">irodai szekrénysor </t>
    </r>
    <r>
      <rPr>
        <sz val="10"/>
        <color rgb="FFC00000"/>
        <rFont val="Verdana"/>
        <family val="2"/>
        <charset val="238"/>
      </rPr>
      <t>max. 270 cm hosszú, világos színű</t>
    </r>
  </si>
  <si>
    <r>
      <t xml:space="preserve">dohányzóasztal </t>
    </r>
    <r>
      <rPr>
        <sz val="10"/>
        <color rgb="FFFF0000"/>
        <rFont val="Verdana"/>
        <family val="2"/>
        <charset val="238"/>
      </rPr>
      <t>világos színű</t>
    </r>
  </si>
  <si>
    <r>
      <t xml:space="preserve">irodai íróasztal </t>
    </r>
    <r>
      <rPr>
        <sz val="10"/>
        <color rgb="FFC00000"/>
        <rFont val="Verdana"/>
        <family val="2"/>
        <charset val="238"/>
      </rPr>
      <t>fiókkal, szekrény résszel, világos színű</t>
    </r>
  </si>
  <si>
    <r>
      <t xml:space="preserve">teljes alakos tükör (30x100 cm) </t>
    </r>
    <r>
      <rPr>
        <sz val="10"/>
        <color rgb="FFFF0000"/>
        <rFont val="Verdana"/>
        <family val="2"/>
        <charset val="238"/>
      </rPr>
      <t>fa kerettel</t>
    </r>
  </si>
  <si>
    <r>
      <t xml:space="preserve">Autópark </t>
    </r>
    <r>
      <rPr>
        <sz val="10"/>
        <color rgb="FFFF0000"/>
        <rFont val="Verdana"/>
        <family val="2"/>
        <charset val="238"/>
      </rPr>
      <t>több dababból álló , műanyag autók</t>
    </r>
  </si>
  <si>
    <r>
      <t xml:space="preserve">Ugráló labda </t>
    </r>
    <r>
      <rPr>
        <sz val="10"/>
        <color rgb="FFC00000"/>
        <rFont val="Verdana"/>
        <family val="2"/>
        <charset val="238"/>
      </rPr>
      <t>40-45 cm, 2-3 évesnek</t>
    </r>
  </si>
  <si>
    <t>Eszközlista 3. rész - Gépek</t>
  </si>
  <si>
    <t>Eszközlista 4. rész - Csoportszobai eszközök</t>
  </si>
  <si>
    <t xml:space="preserve">Eszközlista -5. rész Udvari játékok </t>
  </si>
  <si>
    <t>Eszközlista 6. rész - Konyhai eszközök</t>
  </si>
  <si>
    <t>Eszközlista 7. rész - Udvari bútorok, fix játékok</t>
  </si>
  <si>
    <t>Eszközlista 2. rész - Árnyékolók, párásító</t>
  </si>
  <si>
    <t>Eszközlista 1. rész - Bútorok</t>
  </si>
  <si>
    <r>
      <rPr>
        <b/>
        <sz val="10"/>
        <rFont val="Verdana"/>
        <family val="2"/>
        <charset val="238"/>
      </rPr>
      <t xml:space="preserve">Árnyékoló beszerzése   </t>
    </r>
    <r>
      <rPr>
        <sz val="10"/>
        <rFont val="Verdana"/>
        <family val="2"/>
        <charset val="238"/>
      </rPr>
      <t xml:space="preserve">                               (5m x 5m Napvitorla)                                 UV álló, UV szűrő, szél álló, öntisztuló. Erősített szélek és a sarkokban kialakított rozsdamentes rögzítő adapterrel. Megerősített szegély szélek. A napvitorla négyszög alakú. Anyaga min. 200 gramm/m2 szövési sűrűségű. 4 sarkához mellékelt csatlakozó felszereléssel (pl: zsineg, szálfeszít, karabiner, stb.)</t>
    </r>
  </si>
  <si>
    <r>
      <rPr>
        <b/>
        <sz val="10"/>
        <rFont val="Verdana"/>
        <family val="2"/>
        <charset val="238"/>
      </rPr>
      <t>Számítógép + nyomtatóval</t>
    </r>
    <r>
      <rPr>
        <sz val="10"/>
        <rFont val="Verdana"/>
        <family val="2"/>
        <charset val="238"/>
      </rPr>
      <t xml:space="preserve">                                           min. Intel G4400 processzor; pl: Gigabyte H110M-S2H alaplap; legalább 4GB DDR4 RAM 120GB SSD + windows 10 pro, Microsoft Office 16 Home &amp; Business, billentyűzet + egér + min. 22" átmérőjű monitor LED monitor, A4 fekete-fehér lézer nyomtató (pl: HP Laserjet Pro M12a) 
</t>
    </r>
  </si>
  <si>
    <r>
      <rPr>
        <b/>
        <sz val="10"/>
        <rFont val="Verdana"/>
        <family val="2"/>
        <charset val="238"/>
      </rPr>
      <t>Nagyteljesítményű mosógép</t>
    </r>
    <r>
      <rPr>
        <sz val="10"/>
        <rFont val="Verdana"/>
        <family val="2"/>
        <charset val="238"/>
      </rPr>
      <t xml:space="preserve">                                         min. 10 kg töltetkapacitás, min. A+++ -30%, min. 1400 fordulatszámú centrifuga, Gőzmosás, töltet mennyiség érzékelése, digit kijelző, vízelárasztás elleni védelem, automata súlykiegyenlítés, paplanmosás funkció, antiallergén program (pl: Aeg L7FEC41S)</t>
    </r>
  </si>
  <si>
    <r>
      <rPr>
        <b/>
        <sz val="10"/>
        <rFont val="Verdana"/>
        <family val="2"/>
        <charset val="238"/>
      </rPr>
      <t xml:space="preserve">Nagyméretű ételmintás üveg </t>
    </r>
    <r>
      <rPr>
        <sz val="10"/>
        <rFont val="Verdana"/>
        <family val="2"/>
        <charset val="238"/>
      </rPr>
      <t xml:space="preserve">                     ~2 dl sterilizálható üveg + üvegkupak</t>
    </r>
  </si>
  <si>
    <t>4 l-es tégla alakú jénai tál (tetővel)</t>
  </si>
  <si>
    <t>4 l-es kerek jénai tál (tetővel)</t>
  </si>
  <si>
    <t>50 l-es rozsdamentes nagykonyhai  lábas (fedővel) nem alumínium</t>
  </si>
  <si>
    <t>80 l-es rozsdamentes nagykonyhai  fazék (fedővel) nem alumínium</t>
  </si>
  <si>
    <t>~45 l-es rozsdamenetes keverőtál (két füles) nem alumínium</t>
  </si>
  <si>
    <t>~40 l-es rozsdamentes nagykonyhai lábas (fedővel) nem alumínium</t>
  </si>
  <si>
    <t>~25 l rozsdamenetes keverőtál (két füles) nem alumínium</t>
  </si>
  <si>
    <t>~13 l rozsdamenetes keverőtál (két füles) nem alumínium</t>
  </si>
  <si>
    <t>~50 cm átmérőjű rozsdamentes tésztaszűrő nem alumínium</t>
  </si>
  <si>
    <t>~30 cm átmérőjű rozsdamentes tésztaszűrő nem alumínium</t>
  </si>
  <si>
    <r>
      <t xml:space="preserve">Babaház (pl: Plútó babaház) </t>
    </r>
    <r>
      <rPr>
        <sz val="10"/>
        <color rgb="FFFF0000"/>
        <rFont val="Verdana"/>
        <family val="2"/>
        <charset val="238"/>
      </rPr>
      <t>anyaga: fa, 1,2 x 1,2 méter, fedett, 1-3 éves korcsoportnak, megfelelőségi tanúsítvánnyal</t>
    </r>
  </si>
  <si>
    <r>
      <t xml:space="preserve">Kerti asztal paddal </t>
    </r>
    <r>
      <rPr>
        <sz val="10"/>
        <color rgb="FFFF0000"/>
        <rFont val="Verdana"/>
        <family val="2"/>
        <charset val="238"/>
      </rPr>
      <t>telepített, anyaga: fa, gyermekméret, 1 db asztal 2 db t paddal asztal ~140x60 cm, pad ~140x25 cm, megfelelőségi tanúsítvánnyal</t>
    </r>
  </si>
  <si>
    <r>
      <t xml:space="preserve">Vonat (PL: Plútó vonat) </t>
    </r>
    <r>
      <rPr>
        <sz val="10"/>
        <color rgb="FFFF0000"/>
        <rFont val="Verdana"/>
        <family val="2"/>
        <charset val="238"/>
      </rPr>
      <t>anyaga: fa,   ~4,2x1m (magasság: ~1,70m)  1-3 éves korig, telepített, megfelelőségi tanúsítvánnyal</t>
    </r>
  </si>
  <si>
    <r>
      <t xml:space="preserve">Kerti padok (pl: Ring kültéri pad) </t>
    </r>
    <r>
      <rPr>
        <sz val="10"/>
        <color rgb="FFFF0000"/>
        <rFont val="Verdana"/>
        <family val="2"/>
        <charset val="238"/>
      </rPr>
      <t>felnőtt méret, 3 személyes, horganyzott acél váz, kezelt fa ülő és háttámla, talajhoz rögzíthető, ~170 cm széles, ~80 cm magas; ~70 cm mély; ülésmagasság ~45 cm</t>
    </r>
  </si>
  <si>
    <r>
      <rPr>
        <b/>
        <sz val="10"/>
        <rFont val="Verdana"/>
        <family val="2"/>
        <charset val="238"/>
      </rPr>
      <t xml:space="preserve">Párásító rendszer  </t>
    </r>
    <r>
      <rPr>
        <sz val="10"/>
        <rFont val="Verdana"/>
        <family val="2"/>
        <charset val="238"/>
      </rPr>
      <t xml:space="preserve">                                  (teraszhűtő- Időjárás és UV álló alapanyagú lágy PVC cső, rozsdamentes rézfúvókák, 
vízszűrő betéttel - fúvókák eltömődését megelőzendő - ~ 15 méter párásító cső + bekötőcső, legalább 5 db fúvóka 3 méterenként, csepegés mentes működés, légtelenítő, vízszűrő, univerzális csapcsatlakozó, rögzítők, drain szelep szakaszolható rendszer) (pl: ORBIT basic)
</t>
    </r>
  </si>
  <si>
    <r>
      <rPr>
        <b/>
        <sz val="10"/>
        <rFont val="Verdana"/>
        <family val="2"/>
        <charset val="238"/>
      </rPr>
      <t>Homokozó</t>
    </r>
    <r>
      <rPr>
        <sz val="10"/>
        <rFont val="Verdana"/>
        <family val="2"/>
        <charset val="238"/>
      </rPr>
      <t xml:space="preserve"> (árnyékolóval, takaróponyvával)                                        </t>
    </r>
    <r>
      <rPr>
        <sz val="10"/>
        <color rgb="FFFF0000"/>
        <rFont val="Verdana"/>
        <family val="2"/>
        <charset val="238"/>
      </rPr>
      <t>min. 2,5 m x 2,5 m homokozó méret, anyaga fa; árnyékoló szerkezettel és árnyékolóval ellátva (horganyzott acél tartószerkezet, megfelelő minőségű árnyékoló napvitorla), takaróponyvával (vízhatlan, UV álló); telepítéssel, megfelelőségi tanúsítvánnyal</t>
    </r>
  </si>
  <si>
    <r>
      <rPr>
        <b/>
        <sz val="10"/>
        <rFont val="Verdana"/>
        <family val="2"/>
        <charset val="238"/>
      </rPr>
      <t>6 lapos tűzhely</t>
    </r>
    <r>
      <rPr>
        <sz val="10"/>
        <rFont val="Verdana"/>
        <family val="2"/>
        <charset val="238"/>
      </rPr>
      <t xml:space="preserve"> (pl: E99/6PQFA3-N: 6 db öntöttvas szögletes  főzőlap, 7 fokozatú hőfokszabályzó, elektromos üzemű sütő, zárt alsó tároló, rozsdamentes acél) beüzemeléssel</t>
    </r>
  </si>
  <si>
    <r>
      <rPr>
        <b/>
        <sz val="10"/>
        <rFont val="Verdana"/>
        <family val="2"/>
        <charset val="238"/>
      </rPr>
      <t xml:space="preserve">Ipari, nagykonyhai pároló/sütő és tálcák </t>
    </r>
    <r>
      <rPr>
        <sz val="10"/>
        <rFont val="Verdana"/>
        <family val="2"/>
        <charset val="238"/>
      </rPr>
      <t xml:space="preserve">      7 tálcás kombi sütő, gőzpároló, Leírás: elektromos kombi sütő, direkt gőzbefecskendezés, melegentartó funkció, Időzítő funkció, beállítható programok,  automatikus ventilátor forgásirány váltás, több fokozatban állítható páraszint, tisztításhoz szétnyitható dupla üvegezésű ajtó, sütőkamra pára kieresztés, Belső világítás, rozsdamentes fémből (kívül, belül). (pl: Inoxtrend - compact kombi gőzpároló CDE-107E), beüzemeléssel</t>
    </r>
  </si>
  <si>
    <r>
      <rPr>
        <b/>
        <sz val="10"/>
        <rFont val="Verdana"/>
        <family val="2"/>
        <charset val="238"/>
      </rPr>
      <t>100 l-es elektromos főzőüst</t>
    </r>
    <r>
      <rPr>
        <sz val="10"/>
        <rFont val="Verdana"/>
        <family val="2"/>
        <charset val="238"/>
      </rPr>
      <t xml:space="preserve">                     (pl:  Duplikált OTEI 100 )          Nyomásmérővel, biztonsági szeleppel, hőfokszabályzás, állítható lábak
Rozsdamentes fém külső és belső anyag; beüzemeléssel</t>
    </r>
  </si>
  <si>
    <r>
      <rPr>
        <b/>
        <sz val="10"/>
        <rFont val="Verdana"/>
        <family val="2"/>
        <charset val="238"/>
      </rPr>
      <t xml:space="preserve">Mozgatható, időjárásálló árnyékoló pavilonok </t>
    </r>
    <r>
      <rPr>
        <sz val="10"/>
        <rFont val="Verdana"/>
        <family val="2"/>
        <charset val="238"/>
      </rPr>
      <t xml:space="preserve">(pl: Professional plus sátor; profisatrak.hu)                                             </t>
    </r>
    <r>
      <rPr>
        <i/>
        <sz val="9"/>
        <rFont val="Verdana"/>
        <family val="2"/>
        <charset val="238"/>
      </rPr>
      <t>3 x 6 méter terület, legalább 2,2m-es belmagasság. Tűzálló legalább ~500 gr/m2 PVC anyag / ponyva tanúsítvánnyal. UV álló, időjárás és szél álló anyag és szerkezetek, megfelelő lerögzítés, a tetőponyva egy darabból készült. Fém vázszerkezet (Alumínium vagy horganyzott, galvanizált acél vázszerkezet, legalább 38mm átmérő, vastagságuk több, mint 1 mm), a műanyag elemek nagy teherbírású anyagokból készülnek. Az oldalfalak ablakokkal vannak ellátva a megfelelő fény bejuttatás érdekében. Az oldalfalak fel-le tekerhetőek, akár árnyékolóként is kitámaszthatóak vagy eltávolíthatóak a szellőzés érdekében.</t>
    </r>
  </si>
  <si>
    <t xml:space="preserve">„Eszközbeszerzés „Az oroszlányi bölcsőde működési feltételeinek fejlesztése” című, 
TOP-1.4.1-15-KO1-2016-00022 számú projekt keretében” tárgyú,
a Kbt. 117. §-a szerinti tárgyalásos eljáráshoz
K.É. 17445/2017
</t>
  </si>
  <si>
    <t>Ajánlatkérő a közbeszerzési eljárásokban az alkalmasság és a kizáró okok igazolásának, valamint a közbeszerzési műszaki leírás meghatározásának módjáról szóló 321/2015. (X. 30.) Korm. rendelet 46. § (3) bekezdése alapján rögzíti, hogy a Közbeszerzési Műszaki leírás a szerződés tárgyának kellően pontos és érthető leírása érdekében konkrét gyártó konkrét termékére hivatkozást tartalmaz. Ajánlatkérő az azzal egyenértékű megajánlásokat elfogadja.</t>
  </si>
  <si>
    <t>nettó egységár (Ft)</t>
  </si>
  <si>
    <t>nettó érték (Ft)</t>
  </si>
  <si>
    <t>áfa (Ft)</t>
  </si>
  <si>
    <t>bruttó érték (Ft)</t>
  </si>
  <si>
    <r>
      <t xml:space="preserve">mini 4 kerekű </t>
    </r>
    <r>
      <rPr>
        <sz val="10"/>
        <color rgb="FFC00000"/>
        <rFont val="Verdana"/>
        <family val="2"/>
        <charset val="238"/>
      </rPr>
      <t>ülésmagasság: 26 cm, anyaga: fém; 1-3 éves korig</t>
    </r>
  </si>
  <si>
    <r>
      <t xml:space="preserve">tricikli </t>
    </r>
    <r>
      <rPr>
        <sz val="10"/>
        <color rgb="FFC00000"/>
        <rFont val="Verdana"/>
        <family val="2"/>
        <charset val="238"/>
      </rPr>
      <t>vagy 3 kerekű mini roller, 1-3 éves korig</t>
    </r>
  </si>
  <si>
    <t>Ajánlatkérő a közbeszerzési eljárásokban az alkalmasság és a kizáró okok igazolásának, valamint a közbeszerzési műszaki leírás meghatározásának módjáról szóló 321/2015. (X. 30.) Korm. rendelet 46. § (3) bekezdése alapján rögzíti, hogy a Közbeszerzési Műszaki leírás a szerződés tárgyának kellően pontos és érthető leírása érdekében konkrét gyártó konkrét termékére hivatkozást tartalmaz. Ajánlatkérő az azzal egyenértékű megajánlásokat elfogadja.                                                                                 A megajánlandó eszközök nagykonyhai konyhai minőségű közétkeztetésben használható eszközök!</t>
  </si>
  <si>
    <r>
      <rPr>
        <b/>
        <sz val="10"/>
        <rFont val="Verdana"/>
        <family val="2"/>
        <charset val="238"/>
      </rPr>
      <t>CD lejátszós rádió</t>
    </r>
    <r>
      <rPr>
        <sz val="10"/>
        <rFont val="Verdana"/>
        <family val="2"/>
        <charset val="238"/>
      </rPr>
      <t xml:space="preserve">                                                           CD lejátszó, MP3/WMA lejátszás, USB bemenet, sztereo hangszóró, rádió funkció (pl: Grundig RCD 1445 USB)</t>
    </r>
  </si>
  <si>
    <r>
      <rPr>
        <b/>
        <sz val="10"/>
        <rFont val="Verdana"/>
        <family val="2"/>
        <charset val="238"/>
      </rPr>
      <t>Szárítógép</t>
    </r>
    <r>
      <rPr>
        <sz val="10"/>
        <rFont val="Verdana"/>
        <family val="2"/>
        <charset val="238"/>
      </rPr>
      <t xml:space="preserve">                                                        Hőszivattyús szárítógép, min. 8 kg töltetkapacitás, min. A++, digitális kijelző, gőz technológia, gyűrődésmentes szárítás, töltetmennyiség függő program, gyorsprogram, ECO üzemmód, tartály telítettség kijelző (pl: BOSCH WTW85540EU)</t>
    </r>
  </si>
  <si>
    <r>
      <rPr>
        <b/>
        <sz val="10"/>
        <rFont val="Verdana"/>
        <family val="2"/>
        <charset val="238"/>
      </rPr>
      <t xml:space="preserve">Nagyteljesítményű porszívó                                                         </t>
    </r>
    <r>
      <rPr>
        <sz val="10"/>
        <rFont val="Verdana"/>
        <family val="2"/>
        <charset val="238"/>
      </rPr>
      <t>Min. 1100W teljesítmény</t>
    </r>
    <r>
      <rPr>
        <b/>
        <sz val="10"/>
        <rFont val="Verdana"/>
        <family val="2"/>
        <charset val="238"/>
      </rPr>
      <t xml:space="preserve">, </t>
    </r>
    <r>
      <rPr>
        <sz val="10"/>
        <rFont val="Verdana"/>
        <family val="2"/>
        <charset val="238"/>
      </rPr>
      <t>üzközésvédelem, rozsdamentes fém tartály, könnyen futó kopásálló szállítókerekek (legalább 5 db), száraz-nedves működés, legalább 5 méter kábelhossz, elektrosztatikus védelem, fúvófunkció, beépített szűrőtisztítás,  nedves-száraz porszívózás szűrőcsere nélkül, legalább 25 liter tartálytérfogat, (pl: Karcher WD 5 Premium)</t>
    </r>
  </si>
  <si>
    <r>
      <rPr>
        <b/>
        <sz val="10"/>
        <rFont val="Verdana"/>
        <family val="2"/>
        <charset val="238"/>
      </rPr>
      <t xml:space="preserve">Párakapu    </t>
    </r>
    <r>
      <rPr>
        <sz val="10"/>
        <rFont val="Verdana"/>
        <family val="2"/>
        <charset val="238"/>
      </rPr>
      <t xml:space="preserve">                              (Rozsdamentes fémből, kültéri páraképző készülék - oszlop - , legalább 5 db szórófejjel, rozsdamentes talppal a telepítéshez, a cső alján vagy oldalán gyorscsatlakozóval, biztonságosan rögzíthető, minőség tanúsítványos, vízellátása hagyományos kerti tömlővel vízhálózatról)</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</si>
</sst>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_-* #,##0.00\ _H_U_F_-;\-* #,##0.00\ _H_U_F_-;_-* &quot;-&quot;??\ _H_U_F_-;_-@_-"/>
    <numFmt numFmtId="165" formatCode="_-* #,##0\ _F_t_-;\-* #,##0\ _F_t_-;_-* &quot;-&quot;??\ _F_t_-;_-@_-"/>
  </numFmts>
  <fonts count="10" x14ac:knownFonts="1">
    <font>
      <sz val="10"/>
      <name val="Arial"/>
      <charset val="238"/>
    </font>
    <font>
      <sz val="10"/>
      <name val="Arial"/>
      <family val="2"/>
      <charset val="238"/>
    </font>
    <font>
      <b/>
      <sz val="10"/>
      <name val="Verdana"/>
      <family val="2"/>
      <charset val="238"/>
    </font>
    <font>
      <sz val="10"/>
      <name val="Verdana"/>
      <family val="2"/>
      <charset val="238"/>
    </font>
    <font>
      <b/>
      <sz val="10"/>
      <name val="Arial"/>
      <family val="2"/>
      <charset val="238"/>
    </font>
    <font>
      <sz val="10"/>
      <name val="Arial"/>
      <family val="2"/>
      <charset val="238"/>
    </font>
    <font>
      <sz val="10"/>
      <color theme="1"/>
      <name val="Verdana"/>
      <family val="2"/>
      <charset val="238"/>
    </font>
    <font>
      <sz val="10"/>
      <color rgb="FFC00000"/>
      <name val="Verdana"/>
      <family val="2"/>
      <charset val="238"/>
    </font>
    <font>
      <sz val="10"/>
      <color rgb="FFFF0000"/>
      <name val="Verdana"/>
      <family val="2"/>
      <charset val="238"/>
    </font>
    <font>
      <i/>
      <sz val="9"/>
      <name val="Verdana"/>
      <family val="2"/>
      <charset val="238"/>
    </font>
  </fonts>
  <fills count="5">
    <fill>
      <patternFill patternType="none"/>
    </fill>
    <fill>
      <patternFill patternType="gray125"/>
    </fill>
    <fill>
      <patternFill patternType="solid">
        <fgColor indexed="55"/>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164" fontId="5" fillId="0" borderId="0" applyFont="0" applyFill="0" applyBorder="0" applyAlignment="0" applyProtection="0"/>
  </cellStyleXfs>
  <cellXfs count="53">
    <xf numFmtId="0" fontId="0" fillId="0" borderId="0" xfId="0"/>
    <xf numFmtId="0" fontId="2" fillId="2" borderId="2" xfId="0" applyFont="1" applyFill="1" applyBorder="1" applyAlignment="1">
      <alignment horizontal="center" vertical="center" wrapText="1"/>
    </xf>
    <xf numFmtId="49" fontId="3" fillId="0" borderId="2" xfId="0" applyNumberFormat="1" applyFont="1" applyFill="1" applyBorder="1" applyAlignment="1" applyProtection="1">
      <alignment horizontal="left" wrapText="1"/>
      <protection locked="0"/>
    </xf>
    <xf numFmtId="3" fontId="3" fillId="0" borderId="2" xfId="1" applyNumberFormat="1" applyFont="1" applyFill="1" applyBorder="1" applyAlignment="1" applyProtection="1">
      <alignment horizontal="center"/>
      <protection locked="0"/>
    </xf>
    <xf numFmtId="3" fontId="3" fillId="0" borderId="2" xfId="1" applyNumberFormat="1" applyFont="1" applyFill="1" applyBorder="1" applyAlignment="1" applyProtection="1">
      <alignment horizontal="center"/>
    </xf>
    <xf numFmtId="165" fontId="6" fillId="0" borderId="2" xfId="2" applyNumberFormat="1" applyFont="1" applyBorder="1" applyAlignment="1">
      <alignment vertical="center"/>
    </xf>
    <xf numFmtId="0" fontId="3" fillId="0" borderId="2" xfId="0" applyFont="1" applyBorder="1" applyAlignment="1">
      <alignment vertical="center" wrapText="1"/>
    </xf>
    <xf numFmtId="3" fontId="3" fillId="0" borderId="2" xfId="0" applyNumberFormat="1" applyFont="1" applyFill="1" applyBorder="1" applyAlignment="1" applyProtection="1">
      <alignment horizontal="right"/>
      <protection locked="0"/>
    </xf>
    <xf numFmtId="0" fontId="3" fillId="0" borderId="2" xfId="0" applyFont="1" applyBorder="1" applyAlignment="1">
      <alignment horizontal="right" vertical="center"/>
    </xf>
    <xf numFmtId="49" fontId="3" fillId="4" borderId="2" xfId="0" applyNumberFormat="1" applyFont="1" applyFill="1" applyBorder="1" applyAlignment="1" applyProtection="1">
      <alignment horizontal="left" wrapText="1"/>
      <protection locked="0"/>
    </xf>
    <xf numFmtId="3" fontId="3" fillId="4" borderId="2" xfId="0" applyNumberFormat="1" applyFont="1" applyFill="1" applyBorder="1" applyAlignment="1" applyProtection="1">
      <alignment horizontal="right"/>
      <protection locked="0"/>
    </xf>
    <xf numFmtId="3" fontId="3" fillId="4" borderId="2" xfId="1" applyNumberFormat="1" applyFont="1" applyFill="1" applyBorder="1" applyAlignment="1" applyProtection="1">
      <alignment horizontal="center"/>
      <protection locked="0"/>
    </xf>
    <xf numFmtId="3" fontId="3" fillId="4" borderId="2" xfId="1" applyNumberFormat="1" applyFont="1" applyFill="1" applyBorder="1" applyAlignment="1" applyProtection="1">
      <alignment horizontal="center"/>
    </xf>
    <xf numFmtId="3" fontId="0" fillId="0" borderId="0" xfId="0" applyNumberFormat="1"/>
    <xf numFmtId="0" fontId="4" fillId="0" borderId="0" xfId="0" applyFont="1"/>
    <xf numFmtId="0" fontId="0" fillId="0" borderId="0" xfId="0" applyAlignment="1"/>
    <xf numFmtId="0" fontId="1" fillId="0" borderId="0" xfId="0" applyFont="1" applyAlignment="1">
      <alignment wrapText="1"/>
    </xf>
    <xf numFmtId="0" fontId="3" fillId="0" borderId="2" xfId="0" applyNumberFormat="1" applyFont="1" applyFill="1" applyBorder="1" applyAlignment="1" applyProtection="1">
      <alignment horizontal="left" wrapText="1"/>
      <protection locked="0"/>
    </xf>
    <xf numFmtId="0" fontId="3" fillId="0" borderId="2" xfId="0" applyNumberFormat="1" applyFont="1" applyFill="1" applyBorder="1" applyAlignment="1" applyProtection="1">
      <alignment horizontal="left" vertical="top" wrapText="1"/>
      <protection locked="0"/>
    </xf>
    <xf numFmtId="0" fontId="3" fillId="0" borderId="2"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0" borderId="8" xfId="0" applyFont="1" applyFill="1" applyBorder="1"/>
    <xf numFmtId="3" fontId="3" fillId="0" borderId="9" xfId="1" applyNumberFormat="1" applyFont="1" applyFill="1" applyBorder="1" applyAlignment="1">
      <alignment horizontal="center"/>
    </xf>
    <xf numFmtId="0" fontId="3" fillId="0" borderId="0" xfId="0" applyFont="1" applyBorder="1" applyAlignment="1">
      <alignment vertical="center" wrapText="1"/>
    </xf>
    <xf numFmtId="0" fontId="3" fillId="4" borderId="8" xfId="0" applyFont="1" applyFill="1" applyBorder="1"/>
    <xf numFmtId="3" fontId="3" fillId="4" borderId="9" xfId="1" applyNumberFormat="1" applyFont="1" applyFill="1" applyBorder="1" applyAlignment="1">
      <alignment horizontal="center"/>
    </xf>
    <xf numFmtId="0" fontId="3" fillId="0" borderId="10" xfId="0" applyFont="1" applyFill="1" applyBorder="1"/>
    <xf numFmtId="49" fontId="3" fillId="0" borderId="11" xfId="0" applyNumberFormat="1" applyFont="1" applyFill="1" applyBorder="1" applyAlignment="1" applyProtection="1">
      <alignment horizontal="left" wrapText="1"/>
      <protection locked="0"/>
    </xf>
    <xf numFmtId="3" fontId="3" fillId="0" borderId="11" xfId="0" applyNumberFormat="1" applyFont="1" applyFill="1" applyBorder="1" applyAlignment="1" applyProtection="1">
      <alignment horizontal="right"/>
      <protection locked="0"/>
    </xf>
    <xf numFmtId="3" fontId="3" fillId="0" borderId="11" xfId="1" applyNumberFormat="1" applyFont="1" applyFill="1" applyBorder="1" applyAlignment="1" applyProtection="1">
      <alignment horizontal="center"/>
      <protection locked="0"/>
    </xf>
    <xf numFmtId="3" fontId="3" fillId="0" borderId="11" xfId="1" applyNumberFormat="1" applyFont="1" applyFill="1" applyBorder="1" applyAlignment="1" applyProtection="1">
      <alignment horizontal="center"/>
    </xf>
    <xf numFmtId="3" fontId="3" fillId="0" borderId="12" xfId="1" applyNumberFormat="1" applyFont="1" applyFill="1" applyBorder="1" applyAlignment="1">
      <alignment horizontal="center"/>
    </xf>
    <xf numFmtId="0" fontId="3" fillId="4" borderId="10" xfId="0" applyFont="1" applyFill="1" applyBorder="1"/>
    <xf numFmtId="0" fontId="3" fillId="4" borderId="11" xfId="0" applyFont="1" applyFill="1" applyBorder="1" applyAlignment="1">
      <alignment vertical="center" wrapText="1"/>
    </xf>
    <xf numFmtId="0" fontId="3" fillId="4" borderId="11" xfId="0" applyFont="1" applyFill="1" applyBorder="1" applyAlignment="1">
      <alignment horizontal="right" vertical="center"/>
    </xf>
    <xf numFmtId="3" fontId="3" fillId="4" borderId="11" xfId="1" applyNumberFormat="1" applyFont="1" applyFill="1" applyBorder="1" applyAlignment="1" applyProtection="1">
      <alignment horizontal="center"/>
    </xf>
    <xf numFmtId="3" fontId="3" fillId="4" borderId="11" xfId="1" applyNumberFormat="1" applyFont="1" applyFill="1" applyBorder="1" applyAlignment="1" applyProtection="1">
      <alignment horizontal="center"/>
      <protection locked="0"/>
    </xf>
    <xf numFmtId="3" fontId="3" fillId="4" borderId="12" xfId="1" applyNumberFormat="1" applyFont="1" applyFill="1" applyBorder="1" applyAlignment="1">
      <alignment horizontal="center"/>
    </xf>
    <xf numFmtId="0" fontId="3" fillId="0" borderId="11" xfId="0" applyFont="1" applyBorder="1" applyAlignment="1">
      <alignment vertical="center" wrapText="1"/>
    </xf>
    <xf numFmtId="0" fontId="3" fillId="0" borderId="11" xfId="0" applyFont="1" applyBorder="1" applyAlignment="1">
      <alignment horizontal="right" vertical="center"/>
    </xf>
    <xf numFmtId="165" fontId="6" fillId="0" borderId="11" xfId="2" applyNumberFormat="1" applyFont="1" applyBorder="1" applyAlignment="1">
      <alignment vertical="center"/>
    </xf>
    <xf numFmtId="49" fontId="3" fillId="4" borderId="11" xfId="0" applyNumberFormat="1" applyFont="1" applyFill="1" applyBorder="1" applyAlignment="1" applyProtection="1">
      <alignment horizontal="left" wrapText="1"/>
      <protection locked="0"/>
    </xf>
    <xf numFmtId="3" fontId="3" fillId="4" borderId="11" xfId="0" applyNumberFormat="1" applyFont="1" applyFill="1" applyBorder="1" applyAlignment="1" applyProtection="1">
      <alignment horizontal="right"/>
      <protection locked="0"/>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3" borderId="5" xfId="0" applyFont="1" applyFill="1" applyBorder="1" applyAlignment="1">
      <alignment horizontal="center"/>
    </xf>
    <xf numFmtId="0" fontId="3" fillId="0" borderId="6"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7" xfId="0" applyFont="1" applyFill="1" applyBorder="1" applyAlignment="1">
      <alignment horizontal="center" vertical="center" wrapText="1"/>
    </xf>
  </cellXfs>
  <cellStyles count="3">
    <cellStyle name="Ezres" xfId="2" builtinId="3"/>
    <cellStyle name="Ezres 2" xfId="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K3" sqref="K3"/>
    </sheetView>
  </sheetViews>
  <sheetFormatPr defaultRowHeight="12.75" x14ac:dyDescent="0.2"/>
  <cols>
    <col min="2" max="2" width="39.140625" customWidth="1"/>
    <col min="3" max="3" width="13.42578125" customWidth="1"/>
    <col min="4" max="4" width="16.7109375" customWidth="1"/>
    <col min="5" max="5" width="14.5703125" customWidth="1"/>
    <col min="6" max="6" width="14.140625" customWidth="1"/>
    <col min="7" max="7" width="15.42578125" customWidth="1"/>
  </cols>
  <sheetData>
    <row r="1" spans="1:7" ht="18.75" customHeight="1" x14ac:dyDescent="0.2">
      <c r="A1" s="44" t="s">
        <v>252</v>
      </c>
      <c r="B1" s="45"/>
      <c r="C1" s="45"/>
      <c r="D1" s="45"/>
      <c r="E1" s="45"/>
      <c r="F1" s="45"/>
      <c r="G1" s="46"/>
    </row>
    <row r="2" spans="1:7" ht="61.5" customHeight="1" x14ac:dyDescent="0.2">
      <c r="A2" s="50" t="s">
        <v>277</v>
      </c>
      <c r="B2" s="51"/>
      <c r="C2" s="51"/>
      <c r="D2" s="51"/>
      <c r="E2" s="51"/>
      <c r="F2" s="51"/>
      <c r="G2" s="52"/>
    </row>
    <row r="3" spans="1:7" ht="62.25" customHeight="1" x14ac:dyDescent="0.2">
      <c r="A3" s="47" t="s">
        <v>278</v>
      </c>
      <c r="B3" s="48"/>
      <c r="C3" s="48"/>
      <c r="D3" s="48"/>
      <c r="E3" s="48"/>
      <c r="F3" s="48"/>
      <c r="G3" s="49"/>
    </row>
    <row r="4" spans="1:7" ht="108" customHeight="1" x14ac:dyDescent="0.2">
      <c r="A4" s="20"/>
      <c r="B4" s="1" t="s">
        <v>0</v>
      </c>
      <c r="C4" s="1" t="s">
        <v>1</v>
      </c>
      <c r="D4" s="1" t="s">
        <v>279</v>
      </c>
      <c r="E4" s="1" t="s">
        <v>280</v>
      </c>
      <c r="F4" s="1" t="s">
        <v>281</v>
      </c>
      <c r="G4" s="21" t="s">
        <v>282</v>
      </c>
    </row>
    <row r="5" spans="1:7" ht="51" x14ac:dyDescent="0.2">
      <c r="A5" s="22" t="s">
        <v>2</v>
      </c>
      <c r="B5" s="2" t="s">
        <v>158</v>
      </c>
      <c r="C5" s="7">
        <v>28</v>
      </c>
      <c r="D5" s="3">
        <v>0</v>
      </c>
      <c r="E5" s="4">
        <f t="shared" ref="E5:E37" si="0">C5*D5</f>
        <v>0</v>
      </c>
      <c r="F5" s="3">
        <f>E5*0.27</f>
        <v>0</v>
      </c>
      <c r="G5" s="23">
        <f t="shared" ref="G5:G37" si="1">E5+F5</f>
        <v>0</v>
      </c>
    </row>
    <row r="6" spans="1:7" ht="38.25" x14ac:dyDescent="0.2">
      <c r="A6" s="22" t="s">
        <v>3</v>
      </c>
      <c r="B6" s="2" t="s">
        <v>159</v>
      </c>
      <c r="C6" s="7">
        <v>112</v>
      </c>
      <c r="D6" s="3">
        <v>0</v>
      </c>
      <c r="E6" s="4">
        <f t="shared" si="0"/>
        <v>0</v>
      </c>
      <c r="F6" s="3">
        <f t="shared" ref="F6:F37" si="2">E6*0.27</f>
        <v>0</v>
      </c>
      <c r="G6" s="23">
        <f t="shared" si="1"/>
        <v>0</v>
      </c>
    </row>
    <row r="7" spans="1:7" ht="38.25" x14ac:dyDescent="0.2">
      <c r="A7" s="22" t="s">
        <v>4</v>
      </c>
      <c r="B7" s="2" t="s">
        <v>170</v>
      </c>
      <c r="C7" s="7">
        <v>10</v>
      </c>
      <c r="D7" s="3">
        <v>0</v>
      </c>
      <c r="E7" s="4">
        <f t="shared" si="0"/>
        <v>0</v>
      </c>
      <c r="F7" s="3">
        <f t="shared" si="2"/>
        <v>0</v>
      </c>
      <c r="G7" s="23">
        <f t="shared" si="1"/>
        <v>0</v>
      </c>
    </row>
    <row r="8" spans="1:7" ht="38.25" x14ac:dyDescent="0.2">
      <c r="A8" s="22" t="s">
        <v>5</v>
      </c>
      <c r="B8" s="2" t="s">
        <v>160</v>
      </c>
      <c r="C8" s="7">
        <v>15</v>
      </c>
      <c r="D8" s="3">
        <v>0</v>
      </c>
      <c r="E8" s="4">
        <f t="shared" si="0"/>
        <v>0</v>
      </c>
      <c r="F8" s="3">
        <f t="shared" si="2"/>
        <v>0</v>
      </c>
      <c r="G8" s="23">
        <f t="shared" si="1"/>
        <v>0</v>
      </c>
    </row>
    <row r="9" spans="1:7" ht="38.25" x14ac:dyDescent="0.2">
      <c r="A9" s="22" t="s">
        <v>6</v>
      </c>
      <c r="B9" s="2" t="s">
        <v>166</v>
      </c>
      <c r="C9" s="7">
        <v>9</v>
      </c>
      <c r="D9" s="3">
        <v>0</v>
      </c>
      <c r="E9" s="4">
        <f t="shared" si="0"/>
        <v>0</v>
      </c>
      <c r="F9" s="3">
        <f t="shared" si="2"/>
        <v>0</v>
      </c>
      <c r="G9" s="23">
        <f t="shared" si="1"/>
        <v>0</v>
      </c>
    </row>
    <row r="10" spans="1:7" ht="38.25" x14ac:dyDescent="0.2">
      <c r="A10" s="22" t="s">
        <v>7</v>
      </c>
      <c r="B10" s="2" t="s">
        <v>167</v>
      </c>
      <c r="C10" s="7">
        <v>36</v>
      </c>
      <c r="D10" s="3">
        <v>0</v>
      </c>
      <c r="E10" s="4">
        <f t="shared" si="0"/>
        <v>0</v>
      </c>
      <c r="F10" s="3">
        <f t="shared" si="2"/>
        <v>0</v>
      </c>
      <c r="G10" s="23">
        <f t="shared" si="1"/>
        <v>0</v>
      </c>
    </row>
    <row r="11" spans="1:7" ht="25.5" x14ac:dyDescent="0.2">
      <c r="A11" s="22" t="s">
        <v>8</v>
      </c>
      <c r="B11" s="2" t="s">
        <v>168</v>
      </c>
      <c r="C11" s="7">
        <v>10</v>
      </c>
      <c r="D11" s="3">
        <v>0</v>
      </c>
      <c r="E11" s="4">
        <f t="shared" si="0"/>
        <v>0</v>
      </c>
      <c r="F11" s="3">
        <f t="shared" si="2"/>
        <v>0</v>
      </c>
      <c r="G11" s="23">
        <f t="shared" si="1"/>
        <v>0</v>
      </c>
    </row>
    <row r="12" spans="1:7" x14ac:dyDescent="0.2">
      <c r="A12" s="22" t="s">
        <v>9</v>
      </c>
      <c r="B12" s="2" t="s">
        <v>169</v>
      </c>
      <c r="C12" s="7">
        <v>15</v>
      </c>
      <c r="D12" s="3">
        <v>0</v>
      </c>
      <c r="E12" s="4">
        <f t="shared" si="0"/>
        <v>0</v>
      </c>
      <c r="F12" s="3">
        <f t="shared" si="2"/>
        <v>0</v>
      </c>
      <c r="G12" s="23">
        <f t="shared" si="1"/>
        <v>0</v>
      </c>
    </row>
    <row r="13" spans="1:7" ht="38.25" x14ac:dyDescent="0.2">
      <c r="A13" s="22" t="s">
        <v>10</v>
      </c>
      <c r="B13" s="2" t="s">
        <v>164</v>
      </c>
      <c r="C13" s="7">
        <v>10</v>
      </c>
      <c r="D13" s="3">
        <v>0</v>
      </c>
      <c r="E13" s="4">
        <f t="shared" si="0"/>
        <v>0</v>
      </c>
      <c r="F13" s="3">
        <f t="shared" si="2"/>
        <v>0</v>
      </c>
      <c r="G13" s="23">
        <f t="shared" si="1"/>
        <v>0</v>
      </c>
    </row>
    <row r="14" spans="1:7" x14ac:dyDescent="0.2">
      <c r="A14" s="22" t="s">
        <v>11</v>
      </c>
      <c r="B14" s="2" t="s">
        <v>165</v>
      </c>
      <c r="C14" s="7">
        <v>15</v>
      </c>
      <c r="D14" s="3">
        <v>0</v>
      </c>
      <c r="E14" s="4">
        <f t="shared" ref="E14" si="3">C14*D14</f>
        <v>0</v>
      </c>
      <c r="F14" s="3">
        <f t="shared" ref="F14" si="4">E14*0.27</f>
        <v>0</v>
      </c>
      <c r="G14" s="23">
        <f t="shared" ref="G14" si="5">E14+F14</f>
        <v>0</v>
      </c>
    </row>
    <row r="15" spans="1:7" ht="25.5" x14ac:dyDescent="0.2">
      <c r="A15" s="22" t="s">
        <v>12</v>
      </c>
      <c r="B15" s="2" t="s">
        <v>172</v>
      </c>
      <c r="C15" s="7">
        <v>10</v>
      </c>
      <c r="D15" s="3">
        <v>0</v>
      </c>
      <c r="E15" s="4">
        <f t="shared" si="0"/>
        <v>0</v>
      </c>
      <c r="F15" s="3">
        <f t="shared" si="2"/>
        <v>0</v>
      </c>
      <c r="G15" s="23">
        <f t="shared" si="1"/>
        <v>0</v>
      </c>
    </row>
    <row r="16" spans="1:7" ht="38.25" x14ac:dyDescent="0.2">
      <c r="A16" s="22" t="s">
        <v>13</v>
      </c>
      <c r="B16" s="2" t="s">
        <v>171</v>
      </c>
      <c r="C16" s="7">
        <v>9</v>
      </c>
      <c r="D16" s="3">
        <v>0</v>
      </c>
      <c r="E16" s="4">
        <f t="shared" si="0"/>
        <v>0</v>
      </c>
      <c r="F16" s="3">
        <f t="shared" si="2"/>
        <v>0</v>
      </c>
      <c r="G16" s="23">
        <f t="shared" si="1"/>
        <v>0</v>
      </c>
    </row>
    <row r="17" spans="1:7" ht="25.5" x14ac:dyDescent="0.2">
      <c r="A17" s="22" t="s">
        <v>14</v>
      </c>
      <c r="B17" s="2" t="s">
        <v>176</v>
      </c>
      <c r="C17" s="7">
        <v>4</v>
      </c>
      <c r="D17" s="3">
        <v>0</v>
      </c>
      <c r="E17" s="4">
        <f t="shared" si="0"/>
        <v>0</v>
      </c>
      <c r="F17" s="3">
        <f t="shared" si="2"/>
        <v>0</v>
      </c>
      <c r="G17" s="23">
        <f t="shared" si="1"/>
        <v>0</v>
      </c>
    </row>
    <row r="18" spans="1:7" ht="38.25" x14ac:dyDescent="0.2">
      <c r="A18" s="22" t="s">
        <v>15</v>
      </c>
      <c r="B18" s="2" t="s">
        <v>163</v>
      </c>
      <c r="C18" s="7">
        <v>10</v>
      </c>
      <c r="D18" s="3">
        <v>0</v>
      </c>
      <c r="E18" s="4">
        <f t="shared" si="0"/>
        <v>0</v>
      </c>
      <c r="F18" s="3">
        <f t="shared" si="2"/>
        <v>0</v>
      </c>
      <c r="G18" s="23">
        <f t="shared" si="1"/>
        <v>0</v>
      </c>
    </row>
    <row r="19" spans="1:7" ht="38.25" x14ac:dyDescent="0.2">
      <c r="A19" s="22" t="s">
        <v>16</v>
      </c>
      <c r="B19" s="2" t="s">
        <v>161</v>
      </c>
      <c r="C19" s="7">
        <v>28</v>
      </c>
      <c r="D19" s="3">
        <v>0</v>
      </c>
      <c r="E19" s="4">
        <f t="shared" si="0"/>
        <v>0</v>
      </c>
      <c r="F19" s="3">
        <f t="shared" si="2"/>
        <v>0</v>
      </c>
      <c r="G19" s="23">
        <f t="shared" si="1"/>
        <v>0</v>
      </c>
    </row>
    <row r="20" spans="1:7" ht="51" x14ac:dyDescent="0.2">
      <c r="A20" s="22" t="s">
        <v>17</v>
      </c>
      <c r="B20" s="2" t="s">
        <v>162</v>
      </c>
      <c r="C20" s="7">
        <v>1</v>
      </c>
      <c r="D20" s="3">
        <v>0</v>
      </c>
      <c r="E20" s="4">
        <f t="shared" si="0"/>
        <v>0</v>
      </c>
      <c r="F20" s="3">
        <f t="shared" si="2"/>
        <v>0</v>
      </c>
      <c r="G20" s="23">
        <f t="shared" si="1"/>
        <v>0</v>
      </c>
    </row>
    <row r="21" spans="1:7" ht="25.5" x14ac:dyDescent="0.2">
      <c r="A21" s="22" t="s">
        <v>19</v>
      </c>
      <c r="B21" s="2" t="s">
        <v>181</v>
      </c>
      <c r="C21" s="7">
        <v>4</v>
      </c>
      <c r="D21" s="3">
        <v>0</v>
      </c>
      <c r="E21" s="4">
        <f t="shared" si="0"/>
        <v>0</v>
      </c>
      <c r="F21" s="3">
        <f t="shared" si="2"/>
        <v>0</v>
      </c>
      <c r="G21" s="23">
        <f t="shared" si="1"/>
        <v>0</v>
      </c>
    </row>
    <row r="22" spans="1:7" x14ac:dyDescent="0.2">
      <c r="A22" s="22" t="s">
        <v>20</v>
      </c>
      <c r="B22" s="2" t="s">
        <v>182</v>
      </c>
      <c r="C22" s="7">
        <v>2</v>
      </c>
      <c r="D22" s="3">
        <v>0</v>
      </c>
      <c r="E22" s="4">
        <f t="shared" si="0"/>
        <v>0</v>
      </c>
      <c r="F22" s="3">
        <f t="shared" si="2"/>
        <v>0</v>
      </c>
      <c r="G22" s="23">
        <f t="shared" si="1"/>
        <v>0</v>
      </c>
    </row>
    <row r="23" spans="1:7" ht="25.5" x14ac:dyDescent="0.2">
      <c r="A23" s="22" t="s">
        <v>21</v>
      </c>
      <c r="B23" s="2" t="s">
        <v>242</v>
      </c>
      <c r="C23" s="7">
        <v>2</v>
      </c>
      <c r="D23" s="3">
        <v>0</v>
      </c>
      <c r="E23" s="4">
        <f t="shared" si="0"/>
        <v>0</v>
      </c>
      <c r="F23" s="3">
        <f t="shared" si="2"/>
        <v>0</v>
      </c>
      <c r="G23" s="23">
        <f t="shared" si="1"/>
        <v>0</v>
      </c>
    </row>
    <row r="24" spans="1:7" ht="25.5" x14ac:dyDescent="0.2">
      <c r="A24" s="22" t="s">
        <v>22</v>
      </c>
      <c r="B24" s="2" t="s">
        <v>240</v>
      </c>
      <c r="C24" s="7">
        <v>1</v>
      </c>
      <c r="D24" s="3">
        <v>0</v>
      </c>
      <c r="E24" s="4">
        <f t="shared" si="0"/>
        <v>0</v>
      </c>
      <c r="F24" s="3">
        <f t="shared" si="2"/>
        <v>0</v>
      </c>
      <c r="G24" s="23">
        <f t="shared" si="1"/>
        <v>0</v>
      </c>
    </row>
    <row r="25" spans="1:7" x14ac:dyDescent="0.2">
      <c r="A25" s="22" t="s">
        <v>23</v>
      </c>
      <c r="B25" s="2" t="s">
        <v>241</v>
      </c>
      <c r="C25" s="7">
        <v>1</v>
      </c>
      <c r="D25" s="3">
        <v>0</v>
      </c>
      <c r="E25" s="4">
        <f t="shared" si="0"/>
        <v>0</v>
      </c>
      <c r="F25" s="3">
        <f t="shared" si="2"/>
        <v>0</v>
      </c>
      <c r="G25" s="23">
        <f t="shared" si="1"/>
        <v>0</v>
      </c>
    </row>
    <row r="26" spans="1:7" x14ac:dyDescent="0.2">
      <c r="A26" s="22" t="s">
        <v>24</v>
      </c>
      <c r="B26" s="2" t="s">
        <v>183</v>
      </c>
      <c r="C26" s="7">
        <v>2</v>
      </c>
      <c r="D26" s="3">
        <v>0</v>
      </c>
      <c r="E26" s="4">
        <f t="shared" si="0"/>
        <v>0</v>
      </c>
      <c r="F26" s="3">
        <f t="shared" si="2"/>
        <v>0</v>
      </c>
      <c r="G26" s="23">
        <f t="shared" si="1"/>
        <v>0</v>
      </c>
    </row>
    <row r="27" spans="1:7" ht="25.5" x14ac:dyDescent="0.2">
      <c r="A27" s="22" t="s">
        <v>25</v>
      </c>
      <c r="B27" s="2" t="s">
        <v>184</v>
      </c>
      <c r="C27" s="7">
        <v>1</v>
      </c>
      <c r="D27" s="3">
        <v>0</v>
      </c>
      <c r="E27" s="4">
        <f t="shared" si="0"/>
        <v>0</v>
      </c>
      <c r="F27" s="3">
        <f t="shared" si="2"/>
        <v>0</v>
      </c>
      <c r="G27" s="23">
        <f t="shared" si="1"/>
        <v>0</v>
      </c>
    </row>
    <row r="28" spans="1:7" ht="25.5" x14ac:dyDescent="0.2">
      <c r="A28" s="22" t="s">
        <v>26</v>
      </c>
      <c r="B28" s="2" t="s">
        <v>185</v>
      </c>
      <c r="C28" s="7">
        <v>1</v>
      </c>
      <c r="D28" s="3">
        <v>0</v>
      </c>
      <c r="E28" s="4">
        <f t="shared" si="0"/>
        <v>0</v>
      </c>
      <c r="F28" s="3">
        <f t="shared" si="2"/>
        <v>0</v>
      </c>
      <c r="G28" s="23">
        <f t="shared" si="1"/>
        <v>0</v>
      </c>
    </row>
    <row r="29" spans="1:7" ht="25.5" x14ac:dyDescent="0.2">
      <c r="A29" s="22" t="s">
        <v>27</v>
      </c>
      <c r="B29" s="2" t="s">
        <v>178</v>
      </c>
      <c r="C29" s="7">
        <v>2</v>
      </c>
      <c r="D29" s="3">
        <v>0</v>
      </c>
      <c r="E29" s="4">
        <f t="shared" si="0"/>
        <v>0</v>
      </c>
      <c r="F29" s="3">
        <f t="shared" si="2"/>
        <v>0</v>
      </c>
      <c r="G29" s="23">
        <f t="shared" si="1"/>
        <v>0</v>
      </c>
    </row>
    <row r="30" spans="1:7" x14ac:dyDescent="0.2">
      <c r="A30" s="22" t="s">
        <v>28</v>
      </c>
      <c r="B30" s="2" t="s">
        <v>59</v>
      </c>
      <c r="C30" s="7">
        <v>10</v>
      </c>
      <c r="D30" s="3">
        <v>0</v>
      </c>
      <c r="E30" s="4">
        <f t="shared" si="0"/>
        <v>0</v>
      </c>
      <c r="F30" s="3">
        <f t="shared" si="2"/>
        <v>0</v>
      </c>
      <c r="G30" s="23">
        <f t="shared" si="1"/>
        <v>0</v>
      </c>
    </row>
    <row r="31" spans="1:7" ht="25.5" x14ac:dyDescent="0.2">
      <c r="A31" s="22" t="s">
        <v>29</v>
      </c>
      <c r="B31" s="2" t="s">
        <v>243</v>
      </c>
      <c r="C31" s="7">
        <v>3</v>
      </c>
      <c r="D31" s="3">
        <v>0</v>
      </c>
      <c r="E31" s="4">
        <f t="shared" si="0"/>
        <v>0</v>
      </c>
      <c r="F31" s="3">
        <f t="shared" si="2"/>
        <v>0</v>
      </c>
      <c r="G31" s="23">
        <f t="shared" si="1"/>
        <v>0</v>
      </c>
    </row>
    <row r="32" spans="1:7" ht="38.25" x14ac:dyDescent="0.2">
      <c r="A32" s="22" t="s">
        <v>30</v>
      </c>
      <c r="B32" s="2" t="s">
        <v>177</v>
      </c>
      <c r="C32" s="7">
        <v>200</v>
      </c>
      <c r="D32" s="3">
        <v>0</v>
      </c>
      <c r="E32" s="4">
        <f t="shared" si="0"/>
        <v>0</v>
      </c>
      <c r="F32" s="3">
        <f t="shared" si="2"/>
        <v>0</v>
      </c>
      <c r="G32" s="23">
        <f t="shared" si="1"/>
        <v>0</v>
      </c>
    </row>
    <row r="33" spans="1:7" ht="25.5" x14ac:dyDescent="0.2">
      <c r="A33" s="22" t="s">
        <v>31</v>
      </c>
      <c r="B33" s="2" t="s">
        <v>173</v>
      </c>
      <c r="C33" s="7">
        <v>200</v>
      </c>
      <c r="D33" s="3">
        <v>0</v>
      </c>
      <c r="E33" s="4">
        <f t="shared" si="0"/>
        <v>0</v>
      </c>
      <c r="F33" s="3">
        <f t="shared" si="2"/>
        <v>0</v>
      </c>
      <c r="G33" s="23">
        <f t="shared" si="1"/>
        <v>0</v>
      </c>
    </row>
    <row r="34" spans="1:7" ht="38.25" x14ac:dyDescent="0.2">
      <c r="A34" s="22" t="s">
        <v>37</v>
      </c>
      <c r="B34" s="2" t="s">
        <v>180</v>
      </c>
      <c r="C34" s="7">
        <v>12</v>
      </c>
      <c r="D34" s="3">
        <v>0</v>
      </c>
      <c r="E34" s="4">
        <f t="shared" si="0"/>
        <v>0</v>
      </c>
      <c r="F34" s="3">
        <f t="shared" si="2"/>
        <v>0</v>
      </c>
      <c r="G34" s="23">
        <f t="shared" si="1"/>
        <v>0</v>
      </c>
    </row>
    <row r="35" spans="1:7" ht="25.5" x14ac:dyDescent="0.2">
      <c r="A35" s="22" t="s">
        <v>40</v>
      </c>
      <c r="B35" s="2" t="s">
        <v>174</v>
      </c>
      <c r="C35" s="7">
        <v>120</v>
      </c>
      <c r="D35" s="3">
        <v>0</v>
      </c>
      <c r="E35" s="4">
        <f t="shared" si="0"/>
        <v>0</v>
      </c>
      <c r="F35" s="3">
        <f t="shared" si="2"/>
        <v>0</v>
      </c>
      <c r="G35" s="23">
        <f t="shared" si="1"/>
        <v>0</v>
      </c>
    </row>
    <row r="36" spans="1:7" x14ac:dyDescent="0.2">
      <c r="A36" s="22" t="s">
        <v>41</v>
      </c>
      <c r="B36" s="2" t="s">
        <v>188</v>
      </c>
      <c r="C36" s="7">
        <v>3</v>
      </c>
      <c r="D36" s="3">
        <v>0</v>
      </c>
      <c r="E36" s="4">
        <f t="shared" si="0"/>
        <v>0</v>
      </c>
      <c r="F36" s="3">
        <f t="shared" si="2"/>
        <v>0</v>
      </c>
      <c r="G36" s="23">
        <f t="shared" si="1"/>
        <v>0</v>
      </c>
    </row>
    <row r="37" spans="1:7" ht="13.5" thickBot="1" x14ac:dyDescent="0.25">
      <c r="A37" s="27" t="s">
        <v>43</v>
      </c>
      <c r="B37" s="28" t="s">
        <v>189</v>
      </c>
      <c r="C37" s="29">
        <v>6</v>
      </c>
      <c r="D37" s="30">
        <v>0</v>
      </c>
      <c r="E37" s="31">
        <f t="shared" si="0"/>
        <v>0</v>
      </c>
      <c r="F37" s="30">
        <f t="shared" si="2"/>
        <v>0</v>
      </c>
      <c r="G37" s="32">
        <f t="shared" si="1"/>
        <v>0</v>
      </c>
    </row>
    <row r="38" spans="1:7" x14ac:dyDescent="0.2">
      <c r="C38" s="13">
        <f>SUM(C5:C37)</f>
        <v>892</v>
      </c>
      <c r="D38" s="13"/>
      <c r="E38" s="13">
        <f t="shared" ref="E38:G38" si="6">SUM(E5:E37)</f>
        <v>0</v>
      </c>
      <c r="F38" s="13">
        <f t="shared" si="6"/>
        <v>0</v>
      </c>
      <c r="G38" s="13">
        <f t="shared" si="6"/>
        <v>0</v>
      </c>
    </row>
  </sheetData>
  <mergeCells count="3">
    <mergeCell ref="A1:G1"/>
    <mergeCell ref="A3:G3"/>
    <mergeCell ref="A2:G2"/>
  </mergeCells>
  <pageMargins left="0.39370078740157483" right="0.39370078740157483" top="0.74803149606299213" bottom="0.74803149606299213" header="0.31496062992125984" footer="0.31496062992125984"/>
  <pageSetup paperSize="8"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A7" workbookViewId="0">
      <selection activeCell="J6" sqref="J6"/>
    </sheetView>
  </sheetViews>
  <sheetFormatPr defaultRowHeight="12.75" x14ac:dyDescent="0.2"/>
  <cols>
    <col min="2" max="2" width="45.5703125" customWidth="1"/>
    <col min="3" max="3" width="12.7109375" customWidth="1"/>
    <col min="4" max="4" width="13.140625" customWidth="1"/>
    <col min="5" max="5" width="15.7109375" customWidth="1"/>
    <col min="6" max="6" width="14.140625" customWidth="1"/>
    <col min="7" max="7" width="17.28515625" customWidth="1"/>
  </cols>
  <sheetData>
    <row r="1" spans="1:7" x14ac:dyDescent="0.2">
      <c r="A1" s="44" t="s">
        <v>251</v>
      </c>
      <c r="B1" s="45"/>
      <c r="C1" s="45"/>
      <c r="D1" s="45"/>
      <c r="E1" s="45"/>
      <c r="F1" s="45"/>
      <c r="G1" s="46"/>
    </row>
    <row r="2" spans="1:7" ht="53.25" customHeight="1" x14ac:dyDescent="0.2">
      <c r="A2" s="50" t="s">
        <v>277</v>
      </c>
      <c r="B2" s="51"/>
      <c r="C2" s="51"/>
      <c r="D2" s="51"/>
      <c r="E2" s="51"/>
      <c r="F2" s="51"/>
      <c r="G2" s="52"/>
    </row>
    <row r="3" spans="1:7" ht="70.5" customHeight="1" x14ac:dyDescent="0.2">
      <c r="A3" s="47" t="s">
        <v>278</v>
      </c>
      <c r="B3" s="48"/>
      <c r="C3" s="48"/>
      <c r="D3" s="48"/>
      <c r="E3" s="48"/>
      <c r="F3" s="48"/>
      <c r="G3" s="49"/>
    </row>
    <row r="4" spans="1:7" ht="103.5" customHeight="1" x14ac:dyDescent="0.2">
      <c r="A4" s="20"/>
      <c r="B4" s="1" t="s">
        <v>0</v>
      </c>
      <c r="C4" s="1" t="s">
        <v>1</v>
      </c>
      <c r="D4" s="1" t="s">
        <v>279</v>
      </c>
      <c r="E4" s="1" t="s">
        <v>280</v>
      </c>
      <c r="F4" s="1" t="s">
        <v>281</v>
      </c>
      <c r="G4" s="21" t="s">
        <v>282</v>
      </c>
    </row>
    <row r="5" spans="1:7" ht="140.25" x14ac:dyDescent="0.2">
      <c r="A5" s="22" t="s">
        <v>149</v>
      </c>
      <c r="B5" s="19" t="s">
        <v>271</v>
      </c>
      <c r="C5" s="8">
        <v>4</v>
      </c>
      <c r="D5" s="5">
        <v>0</v>
      </c>
      <c r="E5" s="4">
        <f>D5*C5</f>
        <v>0</v>
      </c>
      <c r="F5" s="3">
        <f>E5*0.27</f>
        <v>0</v>
      </c>
      <c r="G5" s="23">
        <f>E5+F5</f>
        <v>0</v>
      </c>
    </row>
    <row r="6" spans="1:7" ht="109.5" customHeight="1" x14ac:dyDescent="0.2">
      <c r="A6" s="22" t="s">
        <v>150</v>
      </c>
      <c r="B6" s="6" t="s">
        <v>289</v>
      </c>
      <c r="C6" s="8">
        <v>2</v>
      </c>
      <c r="D6" s="5">
        <v>0</v>
      </c>
      <c r="E6" s="4">
        <f t="shared" ref="E6:E8" si="0">D6*C6</f>
        <v>0</v>
      </c>
      <c r="F6" s="3">
        <f t="shared" ref="F6:F8" si="1">E6*0.27</f>
        <v>0</v>
      </c>
      <c r="G6" s="23">
        <f t="shared" ref="G6:G8" si="2">E6+F6</f>
        <v>0</v>
      </c>
    </row>
    <row r="7" spans="1:7" ht="127.5" x14ac:dyDescent="0.2">
      <c r="A7" s="22" t="s">
        <v>151</v>
      </c>
      <c r="B7" s="6" t="s">
        <v>253</v>
      </c>
      <c r="C7" s="8">
        <v>3</v>
      </c>
      <c r="D7" s="5">
        <v>0</v>
      </c>
      <c r="E7" s="4">
        <f t="shared" si="0"/>
        <v>0</v>
      </c>
      <c r="F7" s="3">
        <f t="shared" si="1"/>
        <v>0</v>
      </c>
      <c r="G7" s="23">
        <f t="shared" si="2"/>
        <v>0</v>
      </c>
    </row>
    <row r="8" spans="1:7" ht="196.5" thickBot="1" x14ac:dyDescent="0.25">
      <c r="A8" s="27" t="s">
        <v>153</v>
      </c>
      <c r="B8" s="39" t="s">
        <v>276</v>
      </c>
      <c r="C8" s="40">
        <v>4</v>
      </c>
      <c r="D8" s="41">
        <v>0</v>
      </c>
      <c r="E8" s="31">
        <f t="shared" si="0"/>
        <v>0</v>
      </c>
      <c r="F8" s="30">
        <f t="shared" si="1"/>
        <v>0</v>
      </c>
      <c r="G8" s="32">
        <f t="shared" si="2"/>
        <v>0</v>
      </c>
    </row>
    <row r="9" spans="1:7" x14ac:dyDescent="0.2">
      <c r="C9" s="13">
        <f>SUM(C5:C8)</f>
        <v>13</v>
      </c>
      <c r="D9" s="13"/>
      <c r="E9" s="13">
        <f t="shared" ref="E9:G9" si="3">SUM(E5:E8)</f>
        <v>0</v>
      </c>
      <c r="F9" s="13">
        <f t="shared" si="3"/>
        <v>0</v>
      </c>
      <c r="G9" s="13">
        <f t="shared" si="3"/>
        <v>0</v>
      </c>
    </row>
    <row r="11" spans="1:7" ht="280.5" customHeight="1" x14ac:dyDescent="0.2"/>
    <row r="13" spans="1:7" x14ac:dyDescent="0.2">
      <c r="B13" s="16"/>
      <c r="C13" s="15"/>
      <c r="D13" s="15"/>
      <c r="E13" s="15"/>
      <c r="F13" s="15"/>
      <c r="G13" s="15"/>
    </row>
    <row r="14" spans="1:7" x14ac:dyDescent="0.2">
      <c r="B14" s="14"/>
    </row>
  </sheetData>
  <mergeCells count="3">
    <mergeCell ref="A1:G1"/>
    <mergeCell ref="A2:G2"/>
    <mergeCell ref="A3:G3"/>
  </mergeCells>
  <pageMargins left="0.39370078740157483" right="0.39370078740157483"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opLeftCell="A7" zoomScale="90" zoomScaleNormal="90" workbookViewId="0">
      <selection activeCell="I5" sqref="I5"/>
    </sheetView>
  </sheetViews>
  <sheetFormatPr defaultRowHeight="12.75" x14ac:dyDescent="0.2"/>
  <cols>
    <col min="1" max="1" width="5.5703125" customWidth="1"/>
    <col min="2" max="2" width="59.42578125" customWidth="1"/>
    <col min="3" max="4" width="13.42578125" customWidth="1"/>
    <col min="5" max="5" width="15" customWidth="1"/>
    <col min="6" max="6" width="20.85546875" customWidth="1"/>
    <col min="7" max="7" width="22" customWidth="1"/>
  </cols>
  <sheetData>
    <row r="1" spans="1:7" x14ac:dyDescent="0.2">
      <c r="A1" s="44" t="s">
        <v>246</v>
      </c>
      <c r="B1" s="45"/>
      <c r="C1" s="45"/>
      <c r="D1" s="45"/>
      <c r="E1" s="45"/>
      <c r="F1" s="45"/>
      <c r="G1" s="46"/>
    </row>
    <row r="2" spans="1:7" ht="64.5" customHeight="1" x14ac:dyDescent="0.2">
      <c r="A2" s="50" t="s">
        <v>277</v>
      </c>
      <c r="B2" s="51"/>
      <c r="C2" s="51"/>
      <c r="D2" s="51"/>
      <c r="E2" s="51"/>
      <c r="F2" s="51"/>
      <c r="G2" s="52"/>
    </row>
    <row r="3" spans="1:7" ht="69.75" customHeight="1" x14ac:dyDescent="0.2">
      <c r="A3" s="47" t="s">
        <v>278</v>
      </c>
      <c r="B3" s="48"/>
      <c r="C3" s="48"/>
      <c r="D3" s="48"/>
      <c r="E3" s="48"/>
      <c r="F3" s="48"/>
      <c r="G3" s="49"/>
    </row>
    <row r="4" spans="1:7" ht="97.5" customHeight="1" x14ac:dyDescent="0.2">
      <c r="A4" s="20"/>
      <c r="B4" s="1" t="s">
        <v>0</v>
      </c>
      <c r="C4" s="1" t="s">
        <v>1</v>
      </c>
      <c r="D4" s="1" t="s">
        <v>279</v>
      </c>
      <c r="E4" s="1" t="s">
        <v>280</v>
      </c>
      <c r="F4" s="1" t="s">
        <v>281</v>
      </c>
      <c r="G4" s="21" t="s">
        <v>282</v>
      </c>
    </row>
    <row r="5" spans="1:7" ht="102" x14ac:dyDescent="0.2">
      <c r="A5" s="22" t="s">
        <v>32</v>
      </c>
      <c r="B5" s="18" t="s">
        <v>288</v>
      </c>
      <c r="C5" s="7">
        <v>2</v>
      </c>
      <c r="D5" s="3">
        <v>0</v>
      </c>
      <c r="E5" s="4">
        <f t="shared" ref="E5:E9" si="0">C5*D5</f>
        <v>0</v>
      </c>
      <c r="F5" s="3">
        <f t="shared" ref="F5:F9" si="1">E5*0.27</f>
        <v>0</v>
      </c>
      <c r="G5" s="23">
        <f t="shared" ref="G5:G9" si="2">E5+F5</f>
        <v>0</v>
      </c>
    </row>
    <row r="6" spans="1:7" ht="84.75" customHeight="1" x14ac:dyDescent="0.2">
      <c r="A6" s="22" t="s">
        <v>33</v>
      </c>
      <c r="B6" s="18" t="s">
        <v>255</v>
      </c>
      <c r="C6" s="7">
        <v>2</v>
      </c>
      <c r="D6" s="3">
        <v>0</v>
      </c>
      <c r="E6" s="4">
        <f t="shared" si="0"/>
        <v>0</v>
      </c>
      <c r="F6" s="3">
        <f t="shared" si="1"/>
        <v>0</v>
      </c>
      <c r="G6" s="23">
        <f t="shared" si="2"/>
        <v>0</v>
      </c>
    </row>
    <row r="7" spans="1:7" ht="76.5" x14ac:dyDescent="0.2">
      <c r="A7" s="22" t="s">
        <v>34</v>
      </c>
      <c r="B7" s="17" t="s">
        <v>287</v>
      </c>
      <c r="C7" s="7">
        <v>2</v>
      </c>
      <c r="D7" s="3">
        <v>0</v>
      </c>
      <c r="E7" s="4">
        <f t="shared" si="0"/>
        <v>0</v>
      </c>
      <c r="F7" s="3">
        <f t="shared" si="1"/>
        <v>0</v>
      </c>
      <c r="G7" s="23">
        <f t="shared" si="2"/>
        <v>0</v>
      </c>
    </row>
    <row r="8" spans="1:7" ht="89.25" x14ac:dyDescent="0.2">
      <c r="A8" s="22" t="s">
        <v>44</v>
      </c>
      <c r="B8" s="17" t="s">
        <v>254</v>
      </c>
      <c r="C8" s="7">
        <v>1</v>
      </c>
      <c r="D8" s="3">
        <v>0</v>
      </c>
      <c r="E8" s="4">
        <f t="shared" si="0"/>
        <v>0</v>
      </c>
      <c r="F8" s="3">
        <f t="shared" si="1"/>
        <v>0</v>
      </c>
      <c r="G8" s="23">
        <f t="shared" si="2"/>
        <v>0</v>
      </c>
    </row>
    <row r="9" spans="1:7" ht="39" thickBot="1" x14ac:dyDescent="0.25">
      <c r="A9" s="33" t="s">
        <v>45</v>
      </c>
      <c r="B9" s="42" t="s">
        <v>286</v>
      </c>
      <c r="C9" s="43">
        <v>10</v>
      </c>
      <c r="D9" s="30">
        <v>0</v>
      </c>
      <c r="E9" s="36">
        <f t="shared" si="0"/>
        <v>0</v>
      </c>
      <c r="F9" s="37">
        <f t="shared" si="1"/>
        <v>0</v>
      </c>
      <c r="G9" s="38">
        <f t="shared" si="2"/>
        <v>0</v>
      </c>
    </row>
    <row r="10" spans="1:7" x14ac:dyDescent="0.2">
      <c r="C10" s="13">
        <f>SUM(C5:C9)</f>
        <v>17</v>
      </c>
      <c r="D10" s="13"/>
      <c r="E10" s="13">
        <f t="shared" ref="E10:G10" si="3">SUM(E5:E9)</f>
        <v>0</v>
      </c>
      <c r="F10" s="13">
        <f t="shared" si="3"/>
        <v>0</v>
      </c>
      <c r="G10" s="13">
        <f t="shared" si="3"/>
        <v>0</v>
      </c>
    </row>
  </sheetData>
  <mergeCells count="3">
    <mergeCell ref="A1:G1"/>
    <mergeCell ref="A2:G2"/>
    <mergeCell ref="A3:G3"/>
  </mergeCells>
  <pageMargins left="0.39370078740157483" right="0.39370078740157483" top="0.74803149606299213" bottom="0.74803149606299213"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opLeftCell="A42" workbookViewId="0">
      <selection activeCell="D60" sqref="D60"/>
    </sheetView>
  </sheetViews>
  <sheetFormatPr defaultRowHeight="12.75" x14ac:dyDescent="0.2"/>
  <cols>
    <col min="1" max="1" width="5.5703125" customWidth="1"/>
    <col min="2" max="2" width="31" customWidth="1"/>
    <col min="3" max="4" width="13.42578125" customWidth="1"/>
    <col min="5" max="5" width="15" customWidth="1"/>
    <col min="6" max="6" width="20.85546875" customWidth="1"/>
    <col min="7" max="7" width="22" customWidth="1"/>
  </cols>
  <sheetData>
    <row r="1" spans="1:7" x14ac:dyDescent="0.2">
      <c r="A1" s="44" t="s">
        <v>247</v>
      </c>
      <c r="B1" s="45"/>
      <c r="C1" s="45"/>
      <c r="D1" s="45"/>
      <c r="E1" s="45"/>
      <c r="F1" s="45"/>
      <c r="G1" s="46"/>
    </row>
    <row r="2" spans="1:7" ht="67.5" customHeight="1" x14ac:dyDescent="0.2">
      <c r="A2" s="50" t="s">
        <v>277</v>
      </c>
      <c r="B2" s="51"/>
      <c r="C2" s="51"/>
      <c r="D2" s="51"/>
      <c r="E2" s="51"/>
      <c r="F2" s="51"/>
      <c r="G2" s="52"/>
    </row>
    <row r="3" spans="1:7" ht="76.5" customHeight="1" x14ac:dyDescent="0.2">
      <c r="A3" s="47" t="s">
        <v>278</v>
      </c>
      <c r="B3" s="48"/>
      <c r="C3" s="48"/>
      <c r="D3" s="48"/>
      <c r="E3" s="48"/>
      <c r="F3" s="48"/>
      <c r="G3" s="49"/>
    </row>
    <row r="4" spans="1:7" ht="38.25" x14ac:dyDescent="0.2">
      <c r="A4" s="20"/>
      <c r="B4" s="1" t="s">
        <v>0</v>
      </c>
      <c r="C4" s="1" t="s">
        <v>1</v>
      </c>
      <c r="D4" s="1" t="s">
        <v>279</v>
      </c>
      <c r="E4" s="1" t="s">
        <v>280</v>
      </c>
      <c r="F4" s="1" t="s">
        <v>281</v>
      </c>
      <c r="G4" s="21" t="s">
        <v>282</v>
      </c>
    </row>
    <row r="5" spans="1:7" ht="25.5" x14ac:dyDescent="0.2">
      <c r="A5" s="22" t="s">
        <v>46</v>
      </c>
      <c r="B5" s="2" t="s">
        <v>216</v>
      </c>
      <c r="C5" s="7">
        <v>5</v>
      </c>
      <c r="D5" s="3">
        <v>0</v>
      </c>
      <c r="E5" s="4">
        <f t="shared" ref="E5:E54" si="0">C5*D5</f>
        <v>0</v>
      </c>
      <c r="F5" s="3">
        <f t="shared" ref="F5:F54" si="1">E5*0.27</f>
        <v>0</v>
      </c>
      <c r="G5" s="23">
        <f t="shared" ref="G5:G54" si="2">E5+F5</f>
        <v>0</v>
      </c>
    </row>
    <row r="6" spans="1:7" ht="38.25" x14ac:dyDescent="0.2">
      <c r="A6" s="22" t="s">
        <v>47</v>
      </c>
      <c r="B6" s="2" t="s">
        <v>221</v>
      </c>
      <c r="C6" s="7">
        <v>10</v>
      </c>
      <c r="D6" s="3">
        <v>0</v>
      </c>
      <c r="E6" s="4">
        <f t="shared" si="0"/>
        <v>0</v>
      </c>
      <c r="F6" s="3">
        <f t="shared" si="1"/>
        <v>0</v>
      </c>
      <c r="G6" s="23">
        <f t="shared" si="2"/>
        <v>0</v>
      </c>
    </row>
    <row r="7" spans="1:7" ht="51" x14ac:dyDescent="0.2">
      <c r="A7" s="22" t="s">
        <v>48</v>
      </c>
      <c r="B7" s="2" t="s">
        <v>222</v>
      </c>
      <c r="C7" s="7">
        <v>2</v>
      </c>
      <c r="D7" s="3">
        <v>0</v>
      </c>
      <c r="E7" s="4">
        <f t="shared" si="0"/>
        <v>0</v>
      </c>
      <c r="F7" s="3">
        <f t="shared" si="1"/>
        <v>0</v>
      </c>
      <c r="G7" s="23">
        <f t="shared" si="2"/>
        <v>0</v>
      </c>
    </row>
    <row r="8" spans="1:7" ht="25.5" x14ac:dyDescent="0.2">
      <c r="A8" s="22" t="s">
        <v>49</v>
      </c>
      <c r="B8" s="2" t="s">
        <v>223</v>
      </c>
      <c r="C8" s="7">
        <v>2</v>
      </c>
      <c r="D8" s="3">
        <v>0</v>
      </c>
      <c r="E8" s="4">
        <f t="shared" si="0"/>
        <v>0</v>
      </c>
      <c r="F8" s="3">
        <f t="shared" si="1"/>
        <v>0</v>
      </c>
      <c r="G8" s="23">
        <f t="shared" si="2"/>
        <v>0</v>
      </c>
    </row>
    <row r="9" spans="1:7" ht="38.25" x14ac:dyDescent="0.2">
      <c r="A9" s="22" t="s">
        <v>50</v>
      </c>
      <c r="B9" s="2" t="s">
        <v>224</v>
      </c>
      <c r="C9" s="7">
        <v>10</v>
      </c>
      <c r="D9" s="3">
        <v>0</v>
      </c>
      <c r="E9" s="4">
        <f t="shared" si="0"/>
        <v>0</v>
      </c>
      <c r="F9" s="3">
        <f t="shared" si="1"/>
        <v>0</v>
      </c>
      <c r="G9" s="23">
        <f t="shared" si="2"/>
        <v>0</v>
      </c>
    </row>
    <row r="10" spans="1:7" ht="51" x14ac:dyDescent="0.2">
      <c r="A10" s="22" t="s">
        <v>51</v>
      </c>
      <c r="B10" s="2" t="s">
        <v>236</v>
      </c>
      <c r="C10" s="7">
        <v>5</v>
      </c>
      <c r="D10" s="3">
        <v>0</v>
      </c>
      <c r="E10" s="4">
        <f t="shared" si="0"/>
        <v>0</v>
      </c>
      <c r="F10" s="3">
        <f t="shared" si="1"/>
        <v>0</v>
      </c>
      <c r="G10" s="23">
        <f t="shared" si="2"/>
        <v>0</v>
      </c>
    </row>
    <row r="11" spans="1:7" ht="25.5" x14ac:dyDescent="0.2">
      <c r="A11" s="22" t="s">
        <v>52</v>
      </c>
      <c r="B11" s="2" t="s">
        <v>219</v>
      </c>
      <c r="C11" s="7">
        <v>5</v>
      </c>
      <c r="D11" s="3">
        <v>0</v>
      </c>
      <c r="E11" s="4">
        <f t="shared" si="0"/>
        <v>0</v>
      </c>
      <c r="F11" s="3">
        <f t="shared" si="1"/>
        <v>0</v>
      </c>
      <c r="G11" s="23">
        <f t="shared" si="2"/>
        <v>0</v>
      </c>
    </row>
    <row r="12" spans="1:7" ht="38.25" x14ac:dyDescent="0.2">
      <c r="A12" s="22" t="s">
        <v>53</v>
      </c>
      <c r="B12" s="2" t="s">
        <v>225</v>
      </c>
      <c r="C12" s="7">
        <v>5</v>
      </c>
      <c r="D12" s="3">
        <v>0</v>
      </c>
      <c r="E12" s="4">
        <f t="shared" si="0"/>
        <v>0</v>
      </c>
      <c r="F12" s="3">
        <f t="shared" si="1"/>
        <v>0</v>
      </c>
      <c r="G12" s="23">
        <f t="shared" si="2"/>
        <v>0</v>
      </c>
    </row>
    <row r="13" spans="1:7" ht="38.25" x14ac:dyDescent="0.2">
      <c r="A13" s="22" t="s">
        <v>54</v>
      </c>
      <c r="B13" s="2" t="s">
        <v>217</v>
      </c>
      <c r="C13" s="7">
        <v>5</v>
      </c>
      <c r="D13" s="3">
        <v>0</v>
      </c>
      <c r="E13" s="4">
        <f t="shared" si="0"/>
        <v>0</v>
      </c>
      <c r="F13" s="3">
        <f t="shared" si="1"/>
        <v>0</v>
      </c>
      <c r="G13" s="23">
        <f t="shared" si="2"/>
        <v>0</v>
      </c>
    </row>
    <row r="14" spans="1:7" ht="38.25" x14ac:dyDescent="0.2">
      <c r="A14" s="22" t="s">
        <v>55</v>
      </c>
      <c r="B14" s="2" t="s">
        <v>220</v>
      </c>
      <c r="C14" s="7">
        <v>5</v>
      </c>
      <c r="D14" s="3">
        <v>0</v>
      </c>
      <c r="E14" s="4">
        <f t="shared" si="0"/>
        <v>0</v>
      </c>
      <c r="F14" s="3">
        <f t="shared" si="1"/>
        <v>0</v>
      </c>
      <c r="G14" s="23">
        <f t="shared" si="2"/>
        <v>0</v>
      </c>
    </row>
    <row r="15" spans="1:7" ht="38.25" x14ac:dyDescent="0.2">
      <c r="A15" s="22" t="s">
        <v>56</v>
      </c>
      <c r="B15" s="2" t="s">
        <v>234</v>
      </c>
      <c r="C15" s="7">
        <v>5</v>
      </c>
      <c r="D15" s="3">
        <v>0</v>
      </c>
      <c r="E15" s="4">
        <f t="shared" si="0"/>
        <v>0</v>
      </c>
      <c r="F15" s="3">
        <f t="shared" si="1"/>
        <v>0</v>
      </c>
      <c r="G15" s="23">
        <f t="shared" si="2"/>
        <v>0</v>
      </c>
    </row>
    <row r="16" spans="1:7" ht="51" x14ac:dyDescent="0.2">
      <c r="A16" s="22" t="s">
        <v>57</v>
      </c>
      <c r="B16" s="24" t="s">
        <v>237</v>
      </c>
      <c r="C16" s="7">
        <v>5</v>
      </c>
      <c r="D16" s="3">
        <v>0</v>
      </c>
      <c r="E16" s="4">
        <f t="shared" si="0"/>
        <v>0</v>
      </c>
      <c r="F16" s="3">
        <f t="shared" si="1"/>
        <v>0</v>
      </c>
      <c r="G16" s="23">
        <f t="shared" si="2"/>
        <v>0</v>
      </c>
    </row>
    <row r="17" spans="1:7" ht="25.5" x14ac:dyDescent="0.2">
      <c r="A17" s="22" t="s">
        <v>77</v>
      </c>
      <c r="B17" s="2" t="s">
        <v>218</v>
      </c>
      <c r="C17" s="7">
        <v>3</v>
      </c>
      <c r="D17" s="3">
        <v>0</v>
      </c>
      <c r="E17" s="4">
        <f t="shared" si="0"/>
        <v>0</v>
      </c>
      <c r="F17" s="3">
        <f t="shared" si="1"/>
        <v>0</v>
      </c>
      <c r="G17" s="23">
        <f t="shared" si="2"/>
        <v>0</v>
      </c>
    </row>
    <row r="18" spans="1:7" ht="51" x14ac:dyDescent="0.2">
      <c r="A18" s="22" t="s">
        <v>78</v>
      </c>
      <c r="B18" s="2" t="s">
        <v>238</v>
      </c>
      <c r="C18" s="7">
        <v>10</v>
      </c>
      <c r="D18" s="3">
        <v>0</v>
      </c>
      <c r="E18" s="4">
        <f t="shared" si="0"/>
        <v>0</v>
      </c>
      <c r="F18" s="3">
        <f t="shared" si="1"/>
        <v>0</v>
      </c>
      <c r="G18" s="23">
        <f t="shared" si="2"/>
        <v>0</v>
      </c>
    </row>
    <row r="19" spans="1:7" ht="38.25" x14ac:dyDescent="0.2">
      <c r="A19" s="22" t="s">
        <v>79</v>
      </c>
      <c r="B19" s="2" t="s">
        <v>239</v>
      </c>
      <c r="C19" s="7">
        <v>10</v>
      </c>
      <c r="D19" s="3">
        <v>0</v>
      </c>
      <c r="E19" s="4">
        <f t="shared" si="0"/>
        <v>0</v>
      </c>
      <c r="F19" s="3">
        <f t="shared" si="1"/>
        <v>0</v>
      </c>
      <c r="G19" s="23">
        <f t="shared" si="2"/>
        <v>0</v>
      </c>
    </row>
    <row r="20" spans="1:7" ht="38.25" x14ac:dyDescent="0.2">
      <c r="A20" s="22" t="s">
        <v>80</v>
      </c>
      <c r="B20" s="2" t="s">
        <v>226</v>
      </c>
      <c r="C20" s="7">
        <v>10</v>
      </c>
      <c r="D20" s="3">
        <v>0</v>
      </c>
      <c r="E20" s="4">
        <f t="shared" si="0"/>
        <v>0</v>
      </c>
      <c r="F20" s="3">
        <f t="shared" si="1"/>
        <v>0</v>
      </c>
      <c r="G20" s="23">
        <f t="shared" si="2"/>
        <v>0</v>
      </c>
    </row>
    <row r="21" spans="1:7" ht="38.25" x14ac:dyDescent="0.2">
      <c r="A21" s="22" t="s">
        <v>81</v>
      </c>
      <c r="B21" s="2" t="s">
        <v>229</v>
      </c>
      <c r="C21" s="7">
        <v>10</v>
      </c>
      <c r="D21" s="3">
        <v>0</v>
      </c>
      <c r="E21" s="4">
        <f t="shared" si="0"/>
        <v>0</v>
      </c>
      <c r="F21" s="3">
        <f t="shared" si="1"/>
        <v>0</v>
      </c>
      <c r="G21" s="23">
        <f t="shared" si="2"/>
        <v>0</v>
      </c>
    </row>
    <row r="22" spans="1:7" ht="25.5" x14ac:dyDescent="0.2">
      <c r="A22" s="22" t="s">
        <v>82</v>
      </c>
      <c r="B22" s="2" t="s">
        <v>228</v>
      </c>
      <c r="C22" s="7">
        <v>10</v>
      </c>
      <c r="D22" s="3">
        <v>0</v>
      </c>
      <c r="E22" s="4">
        <f t="shared" si="0"/>
        <v>0</v>
      </c>
      <c r="F22" s="3">
        <f t="shared" si="1"/>
        <v>0</v>
      </c>
      <c r="G22" s="23">
        <f t="shared" si="2"/>
        <v>0</v>
      </c>
    </row>
    <row r="23" spans="1:7" x14ac:dyDescent="0.2">
      <c r="A23" s="22" t="s">
        <v>83</v>
      </c>
      <c r="B23" s="2" t="s">
        <v>227</v>
      </c>
      <c r="C23" s="7">
        <v>5</v>
      </c>
      <c r="D23" s="3">
        <v>0</v>
      </c>
      <c r="E23" s="4">
        <f t="shared" si="0"/>
        <v>0</v>
      </c>
      <c r="F23" s="3">
        <f t="shared" si="1"/>
        <v>0</v>
      </c>
      <c r="G23" s="23">
        <f t="shared" si="2"/>
        <v>0</v>
      </c>
    </row>
    <row r="24" spans="1:7" ht="25.5" x14ac:dyDescent="0.2">
      <c r="A24" s="22" t="s">
        <v>84</v>
      </c>
      <c r="B24" s="2" t="s">
        <v>192</v>
      </c>
      <c r="C24" s="7">
        <v>2</v>
      </c>
      <c r="D24" s="3">
        <v>0</v>
      </c>
      <c r="E24" s="4">
        <f t="shared" si="0"/>
        <v>0</v>
      </c>
      <c r="F24" s="3">
        <f t="shared" si="1"/>
        <v>0</v>
      </c>
      <c r="G24" s="23">
        <f t="shared" si="2"/>
        <v>0</v>
      </c>
    </row>
    <row r="25" spans="1:7" ht="38.25" x14ac:dyDescent="0.2">
      <c r="A25" s="22" t="s">
        <v>85</v>
      </c>
      <c r="B25" s="2" t="s">
        <v>230</v>
      </c>
      <c r="C25" s="7">
        <v>5</v>
      </c>
      <c r="D25" s="3">
        <v>0</v>
      </c>
      <c r="E25" s="4">
        <f t="shared" si="0"/>
        <v>0</v>
      </c>
      <c r="F25" s="3">
        <f t="shared" si="1"/>
        <v>0</v>
      </c>
      <c r="G25" s="23">
        <f t="shared" si="2"/>
        <v>0</v>
      </c>
    </row>
    <row r="26" spans="1:7" ht="38.25" x14ac:dyDescent="0.2">
      <c r="A26" s="22" t="s">
        <v>86</v>
      </c>
      <c r="B26" s="2" t="s">
        <v>231</v>
      </c>
      <c r="C26" s="7">
        <v>5</v>
      </c>
      <c r="D26" s="3">
        <v>0</v>
      </c>
      <c r="E26" s="4">
        <f t="shared" si="0"/>
        <v>0</v>
      </c>
      <c r="F26" s="3">
        <f t="shared" si="1"/>
        <v>0</v>
      </c>
      <c r="G26" s="23">
        <f t="shared" si="2"/>
        <v>0</v>
      </c>
    </row>
    <row r="27" spans="1:7" ht="38.25" x14ac:dyDescent="0.2">
      <c r="A27" s="22" t="s">
        <v>87</v>
      </c>
      <c r="B27" s="2" t="s">
        <v>232</v>
      </c>
      <c r="C27" s="7">
        <v>5</v>
      </c>
      <c r="D27" s="3">
        <v>0</v>
      </c>
      <c r="E27" s="4">
        <f t="shared" si="0"/>
        <v>0</v>
      </c>
      <c r="F27" s="3">
        <f t="shared" si="1"/>
        <v>0</v>
      </c>
      <c r="G27" s="23">
        <f t="shared" si="2"/>
        <v>0</v>
      </c>
    </row>
    <row r="28" spans="1:7" ht="51" x14ac:dyDescent="0.2">
      <c r="A28" s="22" t="s">
        <v>88</v>
      </c>
      <c r="B28" s="2" t="s">
        <v>235</v>
      </c>
      <c r="C28" s="7">
        <v>5</v>
      </c>
      <c r="D28" s="3">
        <v>0</v>
      </c>
      <c r="E28" s="4">
        <f t="shared" si="0"/>
        <v>0</v>
      </c>
      <c r="F28" s="3">
        <f t="shared" si="1"/>
        <v>0</v>
      </c>
      <c r="G28" s="23">
        <f t="shared" si="2"/>
        <v>0</v>
      </c>
    </row>
    <row r="29" spans="1:7" ht="51" x14ac:dyDescent="0.2">
      <c r="A29" s="22" t="s">
        <v>89</v>
      </c>
      <c r="B29" s="2" t="s">
        <v>233</v>
      </c>
      <c r="C29" s="7">
        <v>5</v>
      </c>
      <c r="D29" s="3">
        <v>0</v>
      </c>
      <c r="E29" s="4">
        <f t="shared" si="0"/>
        <v>0</v>
      </c>
      <c r="F29" s="3">
        <f t="shared" si="1"/>
        <v>0</v>
      </c>
      <c r="G29" s="23">
        <f t="shared" si="2"/>
        <v>0</v>
      </c>
    </row>
    <row r="30" spans="1:7" ht="25.5" x14ac:dyDescent="0.2">
      <c r="A30" s="22" t="s">
        <v>90</v>
      </c>
      <c r="B30" s="2" t="s">
        <v>204</v>
      </c>
      <c r="C30" s="7">
        <v>60</v>
      </c>
      <c r="D30" s="3">
        <v>0</v>
      </c>
      <c r="E30" s="4">
        <f t="shared" si="0"/>
        <v>0</v>
      </c>
      <c r="F30" s="3">
        <f t="shared" si="1"/>
        <v>0</v>
      </c>
      <c r="G30" s="23">
        <f t="shared" si="2"/>
        <v>0</v>
      </c>
    </row>
    <row r="31" spans="1:7" ht="25.5" x14ac:dyDescent="0.2">
      <c r="A31" s="22" t="s">
        <v>91</v>
      </c>
      <c r="B31" s="2" t="s">
        <v>207</v>
      </c>
      <c r="C31" s="7">
        <v>5</v>
      </c>
      <c r="D31" s="3">
        <v>0</v>
      </c>
      <c r="E31" s="4">
        <f t="shared" si="0"/>
        <v>0</v>
      </c>
      <c r="F31" s="3">
        <f t="shared" si="1"/>
        <v>0</v>
      </c>
      <c r="G31" s="23">
        <f t="shared" si="2"/>
        <v>0</v>
      </c>
    </row>
    <row r="32" spans="1:7" ht="25.5" x14ac:dyDescent="0.2">
      <c r="A32" s="22" t="s">
        <v>92</v>
      </c>
      <c r="B32" s="2" t="s">
        <v>205</v>
      </c>
      <c r="C32" s="7">
        <v>5</v>
      </c>
      <c r="D32" s="3">
        <v>0</v>
      </c>
      <c r="E32" s="4">
        <f t="shared" si="0"/>
        <v>0</v>
      </c>
      <c r="F32" s="3">
        <f t="shared" si="1"/>
        <v>0</v>
      </c>
      <c r="G32" s="23">
        <f t="shared" si="2"/>
        <v>0</v>
      </c>
    </row>
    <row r="33" spans="1:7" ht="25.5" x14ac:dyDescent="0.2">
      <c r="A33" s="22" t="s">
        <v>93</v>
      </c>
      <c r="B33" s="2" t="s">
        <v>206</v>
      </c>
      <c r="C33" s="7">
        <v>5</v>
      </c>
      <c r="D33" s="3">
        <v>0</v>
      </c>
      <c r="E33" s="4">
        <f t="shared" si="0"/>
        <v>0</v>
      </c>
      <c r="F33" s="3">
        <f t="shared" si="1"/>
        <v>0</v>
      </c>
      <c r="G33" s="23">
        <f t="shared" si="2"/>
        <v>0</v>
      </c>
    </row>
    <row r="34" spans="1:7" ht="25.5" x14ac:dyDescent="0.2">
      <c r="A34" s="22" t="s">
        <v>94</v>
      </c>
      <c r="B34" s="2" t="s">
        <v>210</v>
      </c>
      <c r="C34" s="7">
        <v>2</v>
      </c>
      <c r="D34" s="3">
        <v>0</v>
      </c>
      <c r="E34" s="4">
        <f t="shared" si="0"/>
        <v>0</v>
      </c>
      <c r="F34" s="3">
        <f t="shared" si="1"/>
        <v>0</v>
      </c>
      <c r="G34" s="23">
        <f t="shared" si="2"/>
        <v>0</v>
      </c>
    </row>
    <row r="35" spans="1:7" ht="25.5" x14ac:dyDescent="0.2">
      <c r="A35" s="22" t="s">
        <v>95</v>
      </c>
      <c r="B35" s="2" t="s">
        <v>209</v>
      </c>
      <c r="C35" s="7">
        <v>2</v>
      </c>
      <c r="D35" s="3">
        <v>0</v>
      </c>
      <c r="E35" s="4">
        <f t="shared" si="0"/>
        <v>0</v>
      </c>
      <c r="F35" s="3">
        <f t="shared" si="1"/>
        <v>0</v>
      </c>
      <c r="G35" s="23">
        <f t="shared" si="2"/>
        <v>0</v>
      </c>
    </row>
    <row r="36" spans="1:7" ht="25.5" x14ac:dyDescent="0.2">
      <c r="A36" s="22" t="s">
        <v>96</v>
      </c>
      <c r="B36" s="2" t="s">
        <v>208</v>
      </c>
      <c r="C36" s="7">
        <v>1</v>
      </c>
      <c r="D36" s="3">
        <v>0</v>
      </c>
      <c r="E36" s="4">
        <f t="shared" si="0"/>
        <v>0</v>
      </c>
      <c r="F36" s="3">
        <f t="shared" si="1"/>
        <v>0</v>
      </c>
      <c r="G36" s="23">
        <f t="shared" si="2"/>
        <v>0</v>
      </c>
    </row>
    <row r="37" spans="1:7" ht="25.5" x14ac:dyDescent="0.2">
      <c r="A37" s="22" t="s">
        <v>97</v>
      </c>
      <c r="B37" s="2" t="s">
        <v>211</v>
      </c>
      <c r="C37" s="7">
        <v>1</v>
      </c>
      <c r="D37" s="3">
        <v>0</v>
      </c>
      <c r="E37" s="4">
        <f t="shared" si="0"/>
        <v>0</v>
      </c>
      <c r="F37" s="3">
        <f t="shared" si="1"/>
        <v>0</v>
      </c>
      <c r="G37" s="23">
        <f t="shared" si="2"/>
        <v>0</v>
      </c>
    </row>
    <row r="38" spans="1:7" ht="25.5" x14ac:dyDescent="0.2">
      <c r="A38" s="22" t="s">
        <v>98</v>
      </c>
      <c r="B38" s="2" t="s">
        <v>212</v>
      </c>
      <c r="C38" s="7">
        <v>2</v>
      </c>
      <c r="D38" s="3">
        <v>0</v>
      </c>
      <c r="E38" s="4">
        <f t="shared" si="0"/>
        <v>0</v>
      </c>
      <c r="F38" s="3">
        <f t="shared" si="1"/>
        <v>0</v>
      </c>
      <c r="G38" s="23">
        <f t="shared" si="2"/>
        <v>0</v>
      </c>
    </row>
    <row r="39" spans="1:7" ht="25.5" x14ac:dyDescent="0.2">
      <c r="A39" s="22" t="s">
        <v>99</v>
      </c>
      <c r="B39" s="2" t="s">
        <v>213</v>
      </c>
      <c r="C39" s="7">
        <v>1</v>
      </c>
      <c r="D39" s="3">
        <v>0</v>
      </c>
      <c r="E39" s="4">
        <f t="shared" si="0"/>
        <v>0</v>
      </c>
      <c r="F39" s="3">
        <f t="shared" si="1"/>
        <v>0</v>
      </c>
      <c r="G39" s="23">
        <f t="shared" si="2"/>
        <v>0</v>
      </c>
    </row>
    <row r="40" spans="1:7" ht="25.5" x14ac:dyDescent="0.2">
      <c r="A40" s="22" t="s">
        <v>100</v>
      </c>
      <c r="B40" s="2" t="s">
        <v>214</v>
      </c>
      <c r="C40" s="7">
        <v>1</v>
      </c>
      <c r="D40" s="3">
        <v>0</v>
      </c>
      <c r="E40" s="4">
        <f t="shared" si="0"/>
        <v>0</v>
      </c>
      <c r="F40" s="3">
        <f t="shared" si="1"/>
        <v>0</v>
      </c>
      <c r="G40" s="23">
        <f t="shared" si="2"/>
        <v>0</v>
      </c>
    </row>
    <row r="41" spans="1:7" ht="25.5" x14ac:dyDescent="0.2">
      <c r="A41" s="22" t="s">
        <v>101</v>
      </c>
      <c r="B41" s="2" t="s">
        <v>244</v>
      </c>
      <c r="C41" s="7">
        <v>10</v>
      </c>
      <c r="D41" s="3">
        <v>0</v>
      </c>
      <c r="E41" s="4">
        <f t="shared" si="0"/>
        <v>0</v>
      </c>
      <c r="F41" s="3">
        <f t="shared" si="1"/>
        <v>0</v>
      </c>
      <c r="G41" s="23">
        <f t="shared" si="2"/>
        <v>0</v>
      </c>
    </row>
    <row r="42" spans="1:7" ht="25.5" x14ac:dyDescent="0.2">
      <c r="A42" s="22" t="s">
        <v>102</v>
      </c>
      <c r="B42" s="2" t="s">
        <v>215</v>
      </c>
      <c r="C42" s="7">
        <v>5</v>
      </c>
      <c r="D42" s="3">
        <v>0</v>
      </c>
      <c r="E42" s="4">
        <f t="shared" si="0"/>
        <v>0</v>
      </c>
      <c r="F42" s="3">
        <f t="shared" si="1"/>
        <v>0</v>
      </c>
      <c r="G42" s="23">
        <f t="shared" si="2"/>
        <v>0</v>
      </c>
    </row>
    <row r="43" spans="1:7" ht="25.5" x14ac:dyDescent="0.2">
      <c r="A43" s="22" t="s">
        <v>103</v>
      </c>
      <c r="B43" s="2" t="s">
        <v>194</v>
      </c>
      <c r="C43" s="7">
        <v>5</v>
      </c>
      <c r="D43" s="3">
        <v>0</v>
      </c>
      <c r="E43" s="4">
        <f t="shared" si="0"/>
        <v>0</v>
      </c>
      <c r="F43" s="3">
        <f t="shared" si="1"/>
        <v>0</v>
      </c>
      <c r="G43" s="23">
        <f t="shared" si="2"/>
        <v>0</v>
      </c>
    </row>
    <row r="44" spans="1:7" ht="25.5" x14ac:dyDescent="0.2">
      <c r="A44" s="22" t="s">
        <v>104</v>
      </c>
      <c r="B44" s="2" t="s">
        <v>193</v>
      </c>
      <c r="C44" s="7">
        <v>10</v>
      </c>
      <c r="D44" s="3">
        <v>0</v>
      </c>
      <c r="E44" s="4">
        <f t="shared" si="0"/>
        <v>0</v>
      </c>
      <c r="F44" s="3">
        <f t="shared" si="1"/>
        <v>0</v>
      </c>
      <c r="G44" s="23">
        <f t="shared" si="2"/>
        <v>0</v>
      </c>
    </row>
    <row r="45" spans="1:7" ht="25.5" x14ac:dyDescent="0.2">
      <c r="A45" s="22" t="s">
        <v>105</v>
      </c>
      <c r="B45" s="2" t="s">
        <v>195</v>
      </c>
      <c r="C45" s="7">
        <v>5</v>
      </c>
      <c r="D45" s="3">
        <v>0</v>
      </c>
      <c r="E45" s="4">
        <f t="shared" si="0"/>
        <v>0</v>
      </c>
      <c r="F45" s="3">
        <f t="shared" si="1"/>
        <v>0</v>
      </c>
      <c r="G45" s="23">
        <f t="shared" si="2"/>
        <v>0</v>
      </c>
    </row>
    <row r="46" spans="1:7" ht="25.5" x14ac:dyDescent="0.2">
      <c r="A46" s="22" t="s">
        <v>106</v>
      </c>
      <c r="B46" s="2" t="s">
        <v>196</v>
      </c>
      <c r="C46" s="7">
        <v>10</v>
      </c>
      <c r="D46" s="3">
        <v>0</v>
      </c>
      <c r="E46" s="4">
        <f t="shared" si="0"/>
        <v>0</v>
      </c>
      <c r="F46" s="3">
        <f t="shared" si="1"/>
        <v>0</v>
      </c>
      <c r="G46" s="23">
        <f t="shared" si="2"/>
        <v>0</v>
      </c>
    </row>
    <row r="47" spans="1:7" ht="25.5" x14ac:dyDescent="0.2">
      <c r="A47" s="22" t="s">
        <v>107</v>
      </c>
      <c r="B47" s="2" t="s">
        <v>197</v>
      </c>
      <c r="C47" s="7">
        <v>5</v>
      </c>
      <c r="D47" s="3">
        <v>0</v>
      </c>
      <c r="E47" s="4">
        <f t="shared" si="0"/>
        <v>0</v>
      </c>
      <c r="F47" s="3">
        <f t="shared" si="1"/>
        <v>0</v>
      </c>
      <c r="G47" s="23">
        <f t="shared" si="2"/>
        <v>0</v>
      </c>
    </row>
    <row r="48" spans="1:7" ht="25.5" x14ac:dyDescent="0.2">
      <c r="A48" s="22" t="s">
        <v>108</v>
      </c>
      <c r="B48" s="2" t="s">
        <v>198</v>
      </c>
      <c r="C48" s="7">
        <v>5</v>
      </c>
      <c r="D48" s="3">
        <v>0</v>
      </c>
      <c r="E48" s="4">
        <f t="shared" si="0"/>
        <v>0</v>
      </c>
      <c r="F48" s="3">
        <f t="shared" si="1"/>
        <v>0</v>
      </c>
      <c r="G48" s="23">
        <f t="shared" si="2"/>
        <v>0</v>
      </c>
    </row>
    <row r="49" spans="1:7" ht="38.25" x14ac:dyDescent="0.2">
      <c r="A49" s="22" t="s">
        <v>109</v>
      </c>
      <c r="B49" s="2" t="s">
        <v>199</v>
      </c>
      <c r="C49" s="7">
        <v>5</v>
      </c>
      <c r="D49" s="3">
        <v>0</v>
      </c>
      <c r="E49" s="4">
        <f t="shared" si="0"/>
        <v>0</v>
      </c>
      <c r="F49" s="3">
        <f t="shared" si="1"/>
        <v>0</v>
      </c>
      <c r="G49" s="23">
        <f t="shared" si="2"/>
        <v>0</v>
      </c>
    </row>
    <row r="50" spans="1:7" ht="38.25" x14ac:dyDescent="0.2">
      <c r="A50" s="22" t="s">
        <v>110</v>
      </c>
      <c r="B50" s="2" t="s">
        <v>201</v>
      </c>
      <c r="C50" s="7">
        <v>5</v>
      </c>
      <c r="D50" s="3">
        <v>0</v>
      </c>
      <c r="E50" s="4">
        <f t="shared" si="0"/>
        <v>0</v>
      </c>
      <c r="F50" s="3">
        <f t="shared" si="1"/>
        <v>0</v>
      </c>
      <c r="G50" s="23">
        <f t="shared" si="2"/>
        <v>0</v>
      </c>
    </row>
    <row r="51" spans="1:7" ht="25.5" x14ac:dyDescent="0.2">
      <c r="A51" s="22" t="s">
        <v>111</v>
      </c>
      <c r="B51" s="2" t="s">
        <v>200</v>
      </c>
      <c r="C51" s="7">
        <v>5</v>
      </c>
      <c r="D51" s="3">
        <v>0</v>
      </c>
      <c r="E51" s="4">
        <f t="shared" si="0"/>
        <v>0</v>
      </c>
      <c r="F51" s="3">
        <f t="shared" si="1"/>
        <v>0</v>
      </c>
      <c r="G51" s="23">
        <f t="shared" si="2"/>
        <v>0</v>
      </c>
    </row>
    <row r="52" spans="1:7" ht="25.5" x14ac:dyDescent="0.2">
      <c r="A52" s="22" t="s">
        <v>112</v>
      </c>
      <c r="B52" s="2" t="s">
        <v>203</v>
      </c>
      <c r="C52" s="7">
        <v>5</v>
      </c>
      <c r="D52" s="3">
        <v>0</v>
      </c>
      <c r="E52" s="4">
        <f t="shared" si="0"/>
        <v>0</v>
      </c>
      <c r="F52" s="3">
        <f t="shared" si="1"/>
        <v>0</v>
      </c>
      <c r="G52" s="23">
        <f t="shared" si="2"/>
        <v>0</v>
      </c>
    </row>
    <row r="53" spans="1:7" ht="25.5" x14ac:dyDescent="0.2">
      <c r="A53" s="22" t="s">
        <v>113</v>
      </c>
      <c r="B53" s="2" t="s">
        <v>245</v>
      </c>
      <c r="C53" s="7">
        <v>10</v>
      </c>
      <c r="D53" s="3">
        <v>0</v>
      </c>
      <c r="E53" s="4">
        <f t="shared" si="0"/>
        <v>0</v>
      </c>
      <c r="F53" s="3">
        <f t="shared" si="1"/>
        <v>0</v>
      </c>
      <c r="G53" s="23">
        <f t="shared" si="2"/>
        <v>0</v>
      </c>
    </row>
    <row r="54" spans="1:7" ht="25.5" x14ac:dyDescent="0.2">
      <c r="A54" s="25" t="s">
        <v>114</v>
      </c>
      <c r="B54" s="9" t="s">
        <v>202</v>
      </c>
      <c r="C54" s="10">
        <v>5</v>
      </c>
      <c r="D54" s="3">
        <v>0</v>
      </c>
      <c r="E54" s="12">
        <f t="shared" si="0"/>
        <v>0</v>
      </c>
      <c r="F54" s="11">
        <f t="shared" si="1"/>
        <v>0</v>
      </c>
      <c r="G54" s="26">
        <f t="shared" si="2"/>
        <v>0</v>
      </c>
    </row>
    <row r="55" spans="1:7" x14ac:dyDescent="0.2">
      <c r="A55" s="22" t="s">
        <v>18</v>
      </c>
      <c r="B55" s="2" t="s">
        <v>58</v>
      </c>
      <c r="C55" s="7">
        <v>10</v>
      </c>
      <c r="D55" s="3">
        <v>0</v>
      </c>
      <c r="E55" s="4">
        <f t="shared" ref="E55:E60" si="3">C55*D55</f>
        <v>0</v>
      </c>
      <c r="F55" s="3">
        <f t="shared" ref="F55:F60" si="4">E55*0.27</f>
        <v>0</v>
      </c>
      <c r="G55" s="23">
        <f t="shared" ref="G55:G60" si="5">E55+F55</f>
        <v>0</v>
      </c>
    </row>
    <row r="56" spans="1:7" x14ac:dyDescent="0.2">
      <c r="A56" s="22" t="s">
        <v>35</v>
      </c>
      <c r="B56" s="2" t="s">
        <v>186</v>
      </c>
      <c r="C56" s="7">
        <v>5</v>
      </c>
      <c r="D56" s="3">
        <v>0</v>
      </c>
      <c r="E56" s="4">
        <f t="shared" si="3"/>
        <v>0</v>
      </c>
      <c r="F56" s="3">
        <f t="shared" si="4"/>
        <v>0</v>
      </c>
      <c r="G56" s="23">
        <f t="shared" si="5"/>
        <v>0</v>
      </c>
    </row>
    <row r="57" spans="1:7" x14ac:dyDescent="0.2">
      <c r="A57" s="22" t="s">
        <v>36</v>
      </c>
      <c r="B57" s="2" t="s">
        <v>179</v>
      </c>
      <c r="C57" s="7">
        <v>5</v>
      </c>
      <c r="D57" s="3">
        <v>0</v>
      </c>
      <c r="E57" s="4">
        <f t="shared" si="3"/>
        <v>0</v>
      </c>
      <c r="F57" s="3">
        <f t="shared" si="4"/>
        <v>0</v>
      </c>
      <c r="G57" s="23">
        <f t="shared" si="5"/>
        <v>0</v>
      </c>
    </row>
    <row r="58" spans="1:7" x14ac:dyDescent="0.2">
      <c r="A58" s="22" t="s">
        <v>38</v>
      </c>
      <c r="B58" s="2" t="s">
        <v>175</v>
      </c>
      <c r="C58" s="7">
        <v>10</v>
      </c>
      <c r="D58" s="3">
        <v>0</v>
      </c>
      <c r="E58" s="4">
        <f t="shared" si="3"/>
        <v>0</v>
      </c>
      <c r="F58" s="3">
        <f t="shared" si="4"/>
        <v>0</v>
      </c>
      <c r="G58" s="23">
        <f t="shared" si="5"/>
        <v>0</v>
      </c>
    </row>
    <row r="59" spans="1:7" x14ac:dyDescent="0.2">
      <c r="A59" s="22" t="s">
        <v>39</v>
      </c>
      <c r="B59" s="2" t="s">
        <v>60</v>
      </c>
      <c r="C59" s="7">
        <v>5</v>
      </c>
      <c r="D59" s="3">
        <v>0</v>
      </c>
      <c r="E59" s="4">
        <f t="shared" si="3"/>
        <v>0</v>
      </c>
      <c r="F59" s="3">
        <f t="shared" si="4"/>
        <v>0</v>
      </c>
      <c r="G59" s="23">
        <f t="shared" si="5"/>
        <v>0</v>
      </c>
    </row>
    <row r="60" spans="1:7" ht="13.5" thickBot="1" x14ac:dyDescent="0.25">
      <c r="A60" s="27" t="s">
        <v>42</v>
      </c>
      <c r="B60" s="28" t="s">
        <v>187</v>
      </c>
      <c r="C60" s="29">
        <v>10</v>
      </c>
      <c r="D60" s="30">
        <v>0</v>
      </c>
      <c r="E60" s="31">
        <f t="shared" si="3"/>
        <v>0</v>
      </c>
      <c r="F60" s="30">
        <f t="shared" si="4"/>
        <v>0</v>
      </c>
      <c r="G60" s="32">
        <f t="shared" si="5"/>
        <v>0</v>
      </c>
    </row>
    <row r="61" spans="1:7" x14ac:dyDescent="0.2">
      <c r="C61" s="13">
        <f>SUM(C5:C60)</f>
        <v>369</v>
      </c>
      <c r="D61" s="13"/>
      <c r="E61" s="13">
        <f t="shared" ref="E61:G61" si="6">SUM(E5:E60)</f>
        <v>0</v>
      </c>
      <c r="F61" s="13">
        <f t="shared" si="6"/>
        <v>0</v>
      </c>
      <c r="G61" s="13">
        <f t="shared" si="6"/>
        <v>0</v>
      </c>
    </row>
  </sheetData>
  <mergeCells count="3">
    <mergeCell ref="A1:G1"/>
    <mergeCell ref="A3:G3"/>
    <mergeCell ref="A2:G2"/>
  </mergeCells>
  <pageMargins left="0.39370078740157483" right="0.39370078740157483" top="0.74803149606299213" bottom="0.74803149606299213" header="0.31496062992125984" footer="0.31496062992125984"/>
  <pageSetup paperSize="8"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E12" sqref="E12"/>
    </sheetView>
  </sheetViews>
  <sheetFormatPr defaultRowHeight="12.75" x14ac:dyDescent="0.2"/>
  <cols>
    <col min="2" max="2" width="21.85546875" customWidth="1"/>
    <col min="3" max="3" width="12.7109375" customWidth="1"/>
    <col min="4" max="4" width="13.140625" customWidth="1"/>
    <col min="5" max="5" width="13.28515625" customWidth="1"/>
    <col min="6" max="6" width="13.85546875" customWidth="1"/>
    <col min="7" max="7" width="14" customWidth="1"/>
  </cols>
  <sheetData>
    <row r="1" spans="1:7" x14ac:dyDescent="0.2">
      <c r="A1" s="44" t="s">
        <v>248</v>
      </c>
      <c r="B1" s="45"/>
      <c r="C1" s="45"/>
      <c r="D1" s="45"/>
      <c r="E1" s="45"/>
      <c r="F1" s="45"/>
      <c r="G1" s="46"/>
    </row>
    <row r="2" spans="1:7" ht="75.75" customHeight="1" x14ac:dyDescent="0.2">
      <c r="A2" s="50" t="s">
        <v>277</v>
      </c>
      <c r="B2" s="51"/>
      <c r="C2" s="51"/>
      <c r="D2" s="51"/>
      <c r="E2" s="51"/>
      <c r="F2" s="51"/>
      <c r="G2" s="52"/>
    </row>
    <row r="3" spans="1:7" ht="92.25" customHeight="1" x14ac:dyDescent="0.2">
      <c r="A3" s="47" t="s">
        <v>278</v>
      </c>
      <c r="B3" s="48"/>
      <c r="C3" s="48"/>
      <c r="D3" s="48"/>
      <c r="E3" s="48"/>
      <c r="F3" s="48"/>
      <c r="G3" s="49"/>
    </row>
    <row r="4" spans="1:7" ht="38.25" x14ac:dyDescent="0.2">
      <c r="A4" s="20"/>
      <c r="B4" s="1" t="s">
        <v>0</v>
      </c>
      <c r="C4" s="1" t="s">
        <v>1</v>
      </c>
      <c r="D4" s="1" t="s">
        <v>279</v>
      </c>
      <c r="E4" s="1" t="s">
        <v>280</v>
      </c>
      <c r="F4" s="1" t="s">
        <v>281</v>
      </c>
      <c r="G4" s="21" t="s">
        <v>282</v>
      </c>
    </row>
    <row r="5" spans="1:7" ht="38.25" x14ac:dyDescent="0.2">
      <c r="A5" s="22" t="s">
        <v>115</v>
      </c>
      <c r="B5" s="2" t="s">
        <v>190</v>
      </c>
      <c r="C5" s="7">
        <v>20</v>
      </c>
      <c r="D5" s="3">
        <v>0</v>
      </c>
      <c r="E5" s="4">
        <f t="shared" ref="E5:E8" si="0">C5*D5</f>
        <v>0</v>
      </c>
      <c r="F5" s="3">
        <f t="shared" ref="F5:F8" si="1">E5*0.27</f>
        <v>0</v>
      </c>
      <c r="G5" s="23">
        <f t="shared" ref="G5:G8" si="2">E5+F5</f>
        <v>0</v>
      </c>
    </row>
    <row r="6" spans="1:7" ht="38.25" x14ac:dyDescent="0.2">
      <c r="A6" s="22" t="s">
        <v>116</v>
      </c>
      <c r="B6" s="2" t="s">
        <v>284</v>
      </c>
      <c r="C6" s="7">
        <v>20</v>
      </c>
      <c r="D6" s="3">
        <v>0</v>
      </c>
      <c r="E6" s="4">
        <f t="shared" si="0"/>
        <v>0</v>
      </c>
      <c r="F6" s="3">
        <f t="shared" si="1"/>
        <v>0</v>
      </c>
      <c r="G6" s="23">
        <f t="shared" si="2"/>
        <v>0</v>
      </c>
    </row>
    <row r="7" spans="1:7" ht="51" x14ac:dyDescent="0.2">
      <c r="A7" s="22" t="s">
        <v>117</v>
      </c>
      <c r="B7" s="2" t="s">
        <v>283</v>
      </c>
      <c r="C7" s="7">
        <v>20</v>
      </c>
      <c r="D7" s="3">
        <v>0</v>
      </c>
      <c r="E7" s="4">
        <f t="shared" si="0"/>
        <v>0</v>
      </c>
      <c r="F7" s="3">
        <f t="shared" si="1"/>
        <v>0</v>
      </c>
      <c r="G7" s="23">
        <f t="shared" si="2"/>
        <v>0</v>
      </c>
    </row>
    <row r="8" spans="1:7" ht="64.5" thickBot="1" x14ac:dyDescent="0.25">
      <c r="A8" s="27" t="s">
        <v>118</v>
      </c>
      <c r="B8" s="28" t="s">
        <v>191</v>
      </c>
      <c r="C8" s="29">
        <v>20</v>
      </c>
      <c r="D8" s="30">
        <v>0</v>
      </c>
      <c r="E8" s="31">
        <f t="shared" si="0"/>
        <v>0</v>
      </c>
      <c r="F8" s="30">
        <f t="shared" si="1"/>
        <v>0</v>
      </c>
      <c r="G8" s="32">
        <f t="shared" si="2"/>
        <v>0</v>
      </c>
    </row>
    <row r="9" spans="1:7" x14ac:dyDescent="0.2">
      <c r="C9" s="13">
        <f>SUM(C5:C8)</f>
        <v>80</v>
      </c>
      <c r="D9" s="13"/>
      <c r="E9" s="13">
        <f t="shared" ref="E9:G9" si="3">SUM(E5:E8)</f>
        <v>0</v>
      </c>
      <c r="F9" s="13">
        <f t="shared" si="3"/>
        <v>0</v>
      </c>
      <c r="G9" s="13">
        <f t="shared" si="3"/>
        <v>0</v>
      </c>
    </row>
  </sheetData>
  <mergeCells count="3">
    <mergeCell ref="A1:G1"/>
    <mergeCell ref="A2:G2"/>
    <mergeCell ref="A3:G3"/>
  </mergeCells>
  <pageMargins left="0.39370078740157483" right="0.39370078740157483"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opLeftCell="A16" workbookViewId="0">
      <selection activeCell="I36" sqref="I36"/>
    </sheetView>
  </sheetViews>
  <sheetFormatPr defaultRowHeight="12.75" x14ac:dyDescent="0.2"/>
  <cols>
    <col min="2" max="2" width="45.140625" customWidth="1"/>
    <col min="3" max="3" width="12.7109375" customWidth="1"/>
    <col min="4" max="4" width="15.140625" customWidth="1"/>
    <col min="5" max="5" width="13.28515625" customWidth="1"/>
    <col min="6" max="6" width="13.85546875" customWidth="1"/>
    <col min="7" max="7" width="16.42578125" customWidth="1"/>
  </cols>
  <sheetData>
    <row r="1" spans="1:7" x14ac:dyDescent="0.2">
      <c r="A1" s="44" t="s">
        <v>249</v>
      </c>
      <c r="B1" s="45"/>
      <c r="C1" s="45"/>
      <c r="D1" s="45"/>
      <c r="E1" s="45"/>
      <c r="F1" s="45"/>
      <c r="G1" s="46"/>
    </row>
    <row r="2" spans="1:7" ht="69" customHeight="1" x14ac:dyDescent="0.2">
      <c r="A2" s="50" t="s">
        <v>277</v>
      </c>
      <c r="B2" s="51"/>
      <c r="C2" s="51"/>
      <c r="D2" s="51"/>
      <c r="E2" s="51"/>
      <c r="F2" s="51"/>
      <c r="G2" s="52"/>
    </row>
    <row r="3" spans="1:7" ht="82.5" customHeight="1" x14ac:dyDescent="0.2">
      <c r="A3" s="47" t="s">
        <v>285</v>
      </c>
      <c r="B3" s="48"/>
      <c r="C3" s="48"/>
      <c r="D3" s="48"/>
      <c r="E3" s="48"/>
      <c r="F3" s="48"/>
      <c r="G3" s="49"/>
    </row>
    <row r="4" spans="1:7" ht="38.25" x14ac:dyDescent="0.2">
      <c r="A4" s="20"/>
      <c r="B4" s="1" t="s">
        <v>0</v>
      </c>
      <c r="C4" s="1" t="s">
        <v>1</v>
      </c>
      <c r="D4" s="1" t="s">
        <v>279</v>
      </c>
      <c r="E4" s="1" t="s">
        <v>280</v>
      </c>
      <c r="F4" s="1" t="s">
        <v>281</v>
      </c>
      <c r="G4" s="21" t="s">
        <v>282</v>
      </c>
    </row>
    <row r="5" spans="1:7" ht="63.75" x14ac:dyDescent="0.2">
      <c r="A5" s="22" t="s">
        <v>119</v>
      </c>
      <c r="B5" s="6" t="s">
        <v>273</v>
      </c>
      <c r="C5" s="8">
        <v>1</v>
      </c>
      <c r="D5" s="5">
        <v>0</v>
      </c>
      <c r="E5" s="4">
        <f t="shared" ref="E5:E34" si="0">C5*D5</f>
        <v>0</v>
      </c>
      <c r="F5" s="3">
        <f t="shared" ref="F5:F34" si="1">E5*0.27</f>
        <v>0</v>
      </c>
      <c r="G5" s="23">
        <f t="shared" ref="G5:G34" si="2">E5+F5</f>
        <v>0</v>
      </c>
    </row>
    <row r="6" spans="1:7" ht="153" x14ac:dyDescent="0.2">
      <c r="A6" s="22" t="s">
        <v>120</v>
      </c>
      <c r="B6" s="6" t="s">
        <v>274</v>
      </c>
      <c r="C6" s="8">
        <v>1</v>
      </c>
      <c r="D6" s="5">
        <v>0</v>
      </c>
      <c r="E6" s="4">
        <f t="shared" si="0"/>
        <v>0</v>
      </c>
      <c r="F6" s="3">
        <f t="shared" si="1"/>
        <v>0</v>
      </c>
      <c r="G6" s="23">
        <f t="shared" si="2"/>
        <v>0</v>
      </c>
    </row>
    <row r="7" spans="1:7" ht="76.5" x14ac:dyDescent="0.2">
      <c r="A7" s="22" t="s">
        <v>121</v>
      </c>
      <c r="B7" s="6" t="s">
        <v>275</v>
      </c>
      <c r="C7" s="8">
        <v>1</v>
      </c>
      <c r="D7" s="5">
        <v>0</v>
      </c>
      <c r="E7" s="4">
        <f t="shared" si="0"/>
        <v>0</v>
      </c>
      <c r="F7" s="3">
        <f t="shared" si="1"/>
        <v>0</v>
      </c>
      <c r="G7" s="23">
        <f t="shared" si="2"/>
        <v>0</v>
      </c>
    </row>
    <row r="8" spans="1:7" ht="25.5" x14ac:dyDescent="0.2">
      <c r="A8" s="22" t="s">
        <v>122</v>
      </c>
      <c r="B8" s="6" t="s">
        <v>261</v>
      </c>
      <c r="C8" s="8">
        <v>1</v>
      </c>
      <c r="D8" s="5">
        <v>0</v>
      </c>
      <c r="E8" s="4">
        <f t="shared" si="0"/>
        <v>0</v>
      </c>
      <c r="F8" s="3">
        <f t="shared" si="1"/>
        <v>0</v>
      </c>
      <c r="G8" s="23">
        <f t="shared" si="2"/>
        <v>0</v>
      </c>
    </row>
    <row r="9" spans="1:7" ht="25.5" x14ac:dyDescent="0.2">
      <c r="A9" s="22" t="s">
        <v>123</v>
      </c>
      <c r="B9" s="6" t="s">
        <v>262</v>
      </c>
      <c r="C9" s="8">
        <v>1</v>
      </c>
      <c r="D9" s="5">
        <v>0</v>
      </c>
      <c r="E9" s="4">
        <f t="shared" si="0"/>
        <v>0</v>
      </c>
      <c r="F9" s="3">
        <f t="shared" si="1"/>
        <v>0</v>
      </c>
      <c r="G9" s="23">
        <f t="shared" si="2"/>
        <v>0</v>
      </c>
    </row>
    <row r="10" spans="1:7" ht="25.5" x14ac:dyDescent="0.2">
      <c r="A10" s="22" t="s">
        <v>124</v>
      </c>
      <c r="B10" s="6" t="s">
        <v>259</v>
      </c>
      <c r="C10" s="8">
        <v>1</v>
      </c>
      <c r="D10" s="5">
        <v>0</v>
      </c>
      <c r="E10" s="4">
        <f t="shared" si="0"/>
        <v>0</v>
      </c>
      <c r="F10" s="3">
        <f t="shared" si="1"/>
        <v>0</v>
      </c>
      <c r="G10" s="23">
        <f t="shared" si="2"/>
        <v>0</v>
      </c>
    </row>
    <row r="11" spans="1:7" ht="25.5" x14ac:dyDescent="0.2">
      <c r="A11" s="22" t="s">
        <v>125</v>
      </c>
      <c r="B11" s="6" t="s">
        <v>260</v>
      </c>
      <c r="C11" s="8">
        <v>1</v>
      </c>
      <c r="D11" s="5">
        <v>0</v>
      </c>
      <c r="E11" s="4">
        <f t="shared" si="0"/>
        <v>0</v>
      </c>
      <c r="F11" s="3">
        <f t="shared" si="1"/>
        <v>0</v>
      </c>
      <c r="G11" s="23">
        <f t="shared" si="2"/>
        <v>0</v>
      </c>
    </row>
    <row r="12" spans="1:7" x14ac:dyDescent="0.2">
      <c r="A12" s="22" t="s">
        <v>126</v>
      </c>
      <c r="B12" s="6" t="s">
        <v>61</v>
      </c>
      <c r="C12" s="8">
        <v>30</v>
      </c>
      <c r="D12" s="5">
        <v>0</v>
      </c>
      <c r="E12" s="4">
        <f t="shared" si="0"/>
        <v>0</v>
      </c>
      <c r="F12" s="3">
        <f t="shared" si="1"/>
        <v>0</v>
      </c>
      <c r="G12" s="23">
        <f t="shared" si="2"/>
        <v>0</v>
      </c>
    </row>
    <row r="13" spans="1:7" x14ac:dyDescent="0.2">
      <c r="A13" s="22" t="s">
        <v>127</v>
      </c>
      <c r="B13" s="6" t="s">
        <v>62</v>
      </c>
      <c r="C13" s="8">
        <v>50</v>
      </c>
      <c r="D13" s="5">
        <v>0</v>
      </c>
      <c r="E13" s="4">
        <f t="shared" si="0"/>
        <v>0</v>
      </c>
      <c r="F13" s="3">
        <f t="shared" si="1"/>
        <v>0</v>
      </c>
      <c r="G13" s="23">
        <f t="shared" si="2"/>
        <v>0</v>
      </c>
    </row>
    <row r="14" spans="1:7" x14ac:dyDescent="0.2">
      <c r="A14" s="22" t="s">
        <v>128</v>
      </c>
      <c r="B14" s="6" t="s">
        <v>63</v>
      </c>
      <c r="C14" s="8">
        <v>100</v>
      </c>
      <c r="D14" s="5">
        <v>0</v>
      </c>
      <c r="E14" s="4">
        <f t="shared" si="0"/>
        <v>0</v>
      </c>
      <c r="F14" s="3">
        <f t="shared" si="1"/>
        <v>0</v>
      </c>
      <c r="G14" s="23">
        <f t="shared" si="2"/>
        <v>0</v>
      </c>
    </row>
    <row r="15" spans="1:7" x14ac:dyDescent="0.2">
      <c r="A15" s="22" t="s">
        <v>129</v>
      </c>
      <c r="B15" s="6" t="s">
        <v>64</v>
      </c>
      <c r="C15" s="8">
        <v>100</v>
      </c>
      <c r="D15" s="5">
        <v>0</v>
      </c>
      <c r="E15" s="4">
        <f t="shared" si="0"/>
        <v>0</v>
      </c>
      <c r="F15" s="3">
        <f t="shared" si="1"/>
        <v>0</v>
      </c>
      <c r="G15" s="23">
        <f t="shared" si="2"/>
        <v>0</v>
      </c>
    </row>
    <row r="16" spans="1:7" x14ac:dyDescent="0.2">
      <c r="A16" s="22" t="s">
        <v>130</v>
      </c>
      <c r="B16" s="6" t="s">
        <v>257</v>
      </c>
      <c r="C16" s="8">
        <v>15</v>
      </c>
      <c r="D16" s="5">
        <v>0</v>
      </c>
      <c r="E16" s="4">
        <f t="shared" si="0"/>
        <v>0</v>
      </c>
      <c r="F16" s="3">
        <f t="shared" si="1"/>
        <v>0</v>
      </c>
      <c r="G16" s="23">
        <f t="shared" si="2"/>
        <v>0</v>
      </c>
    </row>
    <row r="17" spans="1:7" x14ac:dyDescent="0.2">
      <c r="A17" s="22" t="s">
        <v>131</v>
      </c>
      <c r="B17" s="6" t="s">
        <v>258</v>
      </c>
      <c r="C17" s="8">
        <v>15</v>
      </c>
      <c r="D17" s="5">
        <v>0</v>
      </c>
      <c r="E17" s="4">
        <f t="shared" si="0"/>
        <v>0</v>
      </c>
      <c r="F17" s="3">
        <f t="shared" si="1"/>
        <v>0</v>
      </c>
      <c r="G17" s="23">
        <f t="shared" si="2"/>
        <v>0</v>
      </c>
    </row>
    <row r="18" spans="1:7" ht="25.5" x14ac:dyDescent="0.2">
      <c r="A18" s="22" t="s">
        <v>132</v>
      </c>
      <c r="B18" s="6" t="s">
        <v>256</v>
      </c>
      <c r="C18" s="8">
        <v>30</v>
      </c>
      <c r="D18" s="5">
        <v>0</v>
      </c>
      <c r="E18" s="4">
        <f t="shared" si="0"/>
        <v>0</v>
      </c>
      <c r="F18" s="3">
        <f t="shared" si="1"/>
        <v>0</v>
      </c>
      <c r="G18" s="23">
        <f t="shared" si="2"/>
        <v>0</v>
      </c>
    </row>
    <row r="19" spans="1:7" ht="25.5" x14ac:dyDescent="0.2">
      <c r="A19" s="22" t="s">
        <v>133</v>
      </c>
      <c r="B19" s="6" t="s">
        <v>265</v>
      </c>
      <c r="C19" s="8">
        <v>1</v>
      </c>
      <c r="D19" s="5">
        <v>0</v>
      </c>
      <c r="E19" s="4">
        <f t="shared" si="0"/>
        <v>0</v>
      </c>
      <c r="F19" s="3">
        <f t="shared" si="1"/>
        <v>0</v>
      </c>
      <c r="G19" s="23">
        <f t="shared" si="2"/>
        <v>0</v>
      </c>
    </row>
    <row r="20" spans="1:7" ht="25.5" x14ac:dyDescent="0.2">
      <c r="A20" s="22" t="s">
        <v>134</v>
      </c>
      <c r="B20" s="6" t="s">
        <v>266</v>
      </c>
      <c r="C20" s="8">
        <v>1</v>
      </c>
      <c r="D20" s="5">
        <v>0</v>
      </c>
      <c r="E20" s="4">
        <f t="shared" si="0"/>
        <v>0</v>
      </c>
      <c r="F20" s="3">
        <f t="shared" si="1"/>
        <v>0</v>
      </c>
      <c r="G20" s="23">
        <f t="shared" si="2"/>
        <v>0</v>
      </c>
    </row>
    <row r="21" spans="1:7" x14ac:dyDescent="0.2">
      <c r="A21" s="22" t="s">
        <v>135</v>
      </c>
      <c r="B21" s="6" t="s">
        <v>65</v>
      </c>
      <c r="C21" s="8">
        <v>1</v>
      </c>
      <c r="D21" s="5">
        <v>0</v>
      </c>
      <c r="E21" s="4">
        <f t="shared" si="0"/>
        <v>0</v>
      </c>
      <c r="F21" s="3">
        <f t="shared" si="1"/>
        <v>0</v>
      </c>
      <c r="G21" s="23">
        <f t="shared" si="2"/>
        <v>0</v>
      </c>
    </row>
    <row r="22" spans="1:7" x14ac:dyDescent="0.2">
      <c r="A22" s="22" t="s">
        <v>136</v>
      </c>
      <c r="B22" s="6" t="s">
        <v>66</v>
      </c>
      <c r="C22" s="8">
        <v>1</v>
      </c>
      <c r="D22" s="5">
        <v>0</v>
      </c>
      <c r="E22" s="4">
        <f t="shared" si="0"/>
        <v>0</v>
      </c>
      <c r="F22" s="3">
        <f t="shared" si="1"/>
        <v>0</v>
      </c>
      <c r="G22" s="23">
        <f t="shared" si="2"/>
        <v>0</v>
      </c>
    </row>
    <row r="23" spans="1:7" x14ac:dyDescent="0.2">
      <c r="A23" s="22" t="s">
        <v>137</v>
      </c>
      <c r="B23" s="6" t="s">
        <v>67</v>
      </c>
      <c r="C23" s="8">
        <v>1</v>
      </c>
      <c r="D23" s="5">
        <v>0</v>
      </c>
      <c r="E23" s="4">
        <f t="shared" si="0"/>
        <v>0</v>
      </c>
      <c r="F23" s="3">
        <f t="shared" si="1"/>
        <v>0</v>
      </c>
      <c r="G23" s="23">
        <f t="shared" si="2"/>
        <v>0</v>
      </c>
    </row>
    <row r="24" spans="1:7" x14ac:dyDescent="0.2">
      <c r="A24" s="22" t="s">
        <v>138</v>
      </c>
      <c r="B24" s="6" t="s">
        <v>68</v>
      </c>
      <c r="C24" s="8">
        <v>1</v>
      </c>
      <c r="D24" s="5">
        <v>0</v>
      </c>
      <c r="E24" s="4">
        <f t="shared" si="0"/>
        <v>0</v>
      </c>
      <c r="F24" s="3">
        <f t="shared" si="1"/>
        <v>0</v>
      </c>
      <c r="G24" s="23">
        <f t="shared" si="2"/>
        <v>0</v>
      </c>
    </row>
    <row r="25" spans="1:7" x14ac:dyDescent="0.2">
      <c r="A25" s="22" t="s">
        <v>139</v>
      </c>
      <c r="B25" s="6" t="s">
        <v>69</v>
      </c>
      <c r="C25" s="8">
        <v>1</v>
      </c>
      <c r="D25" s="5">
        <v>0</v>
      </c>
      <c r="E25" s="4">
        <f t="shared" si="0"/>
        <v>0</v>
      </c>
      <c r="F25" s="3">
        <f t="shared" si="1"/>
        <v>0</v>
      </c>
      <c r="G25" s="23">
        <f t="shared" si="2"/>
        <v>0</v>
      </c>
    </row>
    <row r="26" spans="1:7" x14ac:dyDescent="0.2">
      <c r="A26" s="22" t="s">
        <v>140</v>
      </c>
      <c r="B26" s="6" t="s">
        <v>70</v>
      </c>
      <c r="C26" s="8">
        <v>1</v>
      </c>
      <c r="D26" s="5">
        <v>0</v>
      </c>
      <c r="E26" s="4">
        <f t="shared" si="0"/>
        <v>0</v>
      </c>
      <c r="F26" s="3">
        <f t="shared" si="1"/>
        <v>0</v>
      </c>
      <c r="G26" s="23">
        <f t="shared" si="2"/>
        <v>0</v>
      </c>
    </row>
    <row r="27" spans="1:7" x14ac:dyDescent="0.2">
      <c r="A27" s="22" t="s">
        <v>141</v>
      </c>
      <c r="B27" s="6" t="s">
        <v>71</v>
      </c>
      <c r="C27" s="8">
        <v>1</v>
      </c>
      <c r="D27" s="5">
        <v>0</v>
      </c>
      <c r="E27" s="4">
        <f t="shared" si="0"/>
        <v>0</v>
      </c>
      <c r="F27" s="3">
        <f t="shared" si="1"/>
        <v>0</v>
      </c>
      <c r="G27" s="23">
        <f t="shared" si="2"/>
        <v>0</v>
      </c>
    </row>
    <row r="28" spans="1:7" x14ac:dyDescent="0.2">
      <c r="A28" s="22" t="s">
        <v>142</v>
      </c>
      <c r="B28" s="6" t="s">
        <v>72</v>
      </c>
      <c r="C28" s="8">
        <v>3</v>
      </c>
      <c r="D28" s="5">
        <v>0</v>
      </c>
      <c r="E28" s="4">
        <f t="shared" si="0"/>
        <v>0</v>
      </c>
      <c r="F28" s="3">
        <f t="shared" si="1"/>
        <v>0</v>
      </c>
      <c r="G28" s="23">
        <f t="shared" si="2"/>
        <v>0</v>
      </c>
    </row>
    <row r="29" spans="1:7" x14ac:dyDescent="0.2">
      <c r="A29" s="22" t="s">
        <v>143</v>
      </c>
      <c r="B29" s="6" t="s">
        <v>73</v>
      </c>
      <c r="C29" s="8">
        <v>1</v>
      </c>
      <c r="D29" s="5">
        <v>0</v>
      </c>
      <c r="E29" s="4">
        <f t="shared" si="0"/>
        <v>0</v>
      </c>
      <c r="F29" s="3">
        <f t="shared" si="1"/>
        <v>0</v>
      </c>
      <c r="G29" s="23">
        <f t="shared" si="2"/>
        <v>0</v>
      </c>
    </row>
    <row r="30" spans="1:7" x14ac:dyDescent="0.2">
      <c r="A30" s="22" t="s">
        <v>144</v>
      </c>
      <c r="B30" s="6" t="s">
        <v>74</v>
      </c>
      <c r="C30" s="8">
        <v>1</v>
      </c>
      <c r="D30" s="5">
        <v>0</v>
      </c>
      <c r="E30" s="4">
        <f t="shared" si="0"/>
        <v>0</v>
      </c>
      <c r="F30" s="3">
        <f t="shared" si="1"/>
        <v>0</v>
      </c>
      <c r="G30" s="23">
        <f t="shared" si="2"/>
        <v>0</v>
      </c>
    </row>
    <row r="31" spans="1:7" x14ac:dyDescent="0.2">
      <c r="A31" s="22" t="s">
        <v>145</v>
      </c>
      <c r="B31" s="6" t="s">
        <v>75</v>
      </c>
      <c r="C31" s="8">
        <v>5</v>
      </c>
      <c r="D31" s="5">
        <v>0</v>
      </c>
      <c r="E31" s="4">
        <f t="shared" si="0"/>
        <v>0</v>
      </c>
      <c r="F31" s="3">
        <f t="shared" si="1"/>
        <v>0</v>
      </c>
      <c r="G31" s="23">
        <f t="shared" si="2"/>
        <v>0</v>
      </c>
    </row>
    <row r="32" spans="1:7" x14ac:dyDescent="0.2">
      <c r="A32" s="22" t="s">
        <v>146</v>
      </c>
      <c r="B32" s="6" t="s">
        <v>76</v>
      </c>
      <c r="C32" s="8">
        <v>1</v>
      </c>
      <c r="D32" s="5">
        <v>0</v>
      </c>
      <c r="E32" s="4">
        <f t="shared" si="0"/>
        <v>0</v>
      </c>
      <c r="F32" s="3">
        <f t="shared" si="1"/>
        <v>0</v>
      </c>
      <c r="G32" s="23">
        <f t="shared" si="2"/>
        <v>0</v>
      </c>
    </row>
    <row r="33" spans="1:7" ht="25.5" x14ac:dyDescent="0.2">
      <c r="A33" s="22" t="s">
        <v>147</v>
      </c>
      <c r="B33" s="6" t="s">
        <v>263</v>
      </c>
      <c r="C33" s="8">
        <v>1</v>
      </c>
      <c r="D33" s="5">
        <v>0</v>
      </c>
      <c r="E33" s="4">
        <f t="shared" si="0"/>
        <v>0</v>
      </c>
      <c r="F33" s="3">
        <f t="shared" si="1"/>
        <v>0</v>
      </c>
      <c r="G33" s="23">
        <f t="shared" si="2"/>
        <v>0</v>
      </c>
    </row>
    <row r="34" spans="1:7" ht="26.25" thickBot="1" x14ac:dyDescent="0.25">
      <c r="A34" s="33" t="s">
        <v>148</v>
      </c>
      <c r="B34" s="34" t="s">
        <v>264</v>
      </c>
      <c r="C34" s="35">
        <v>1</v>
      </c>
      <c r="D34" s="41">
        <v>0</v>
      </c>
      <c r="E34" s="36">
        <f t="shared" si="0"/>
        <v>0</v>
      </c>
      <c r="F34" s="37">
        <f t="shared" si="1"/>
        <v>0</v>
      </c>
      <c r="G34" s="38">
        <f t="shared" si="2"/>
        <v>0</v>
      </c>
    </row>
    <row r="35" spans="1:7" x14ac:dyDescent="0.2">
      <c r="C35" s="13">
        <f>SUM(C5:C34)</f>
        <v>369</v>
      </c>
      <c r="D35" s="13"/>
      <c r="E35" s="13">
        <f t="shared" ref="E35:G35" si="3">SUM(E5:E34)</f>
        <v>0</v>
      </c>
      <c r="F35" s="13">
        <f t="shared" si="3"/>
        <v>0</v>
      </c>
      <c r="G35" s="13">
        <f t="shared" si="3"/>
        <v>0</v>
      </c>
    </row>
  </sheetData>
  <mergeCells count="3">
    <mergeCell ref="A1:G1"/>
    <mergeCell ref="A2:G2"/>
    <mergeCell ref="A3:G3"/>
  </mergeCells>
  <pageMargins left="0.39370078740157483" right="0.39370078740157483"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activeCell="L7" sqref="L7"/>
    </sheetView>
  </sheetViews>
  <sheetFormatPr defaultRowHeight="12.75" x14ac:dyDescent="0.2"/>
  <cols>
    <col min="2" max="2" width="44.140625" customWidth="1"/>
    <col min="3" max="3" width="12.7109375" customWidth="1"/>
    <col min="4" max="4" width="13.140625" customWidth="1"/>
    <col min="5" max="5" width="13.28515625" customWidth="1"/>
    <col min="6" max="6" width="13.85546875" customWidth="1"/>
    <col min="7" max="7" width="14" customWidth="1"/>
  </cols>
  <sheetData>
    <row r="1" spans="1:7" x14ac:dyDescent="0.2">
      <c r="A1" s="44" t="s">
        <v>250</v>
      </c>
      <c r="B1" s="45"/>
      <c r="C1" s="45"/>
      <c r="D1" s="45"/>
      <c r="E1" s="45"/>
      <c r="F1" s="45"/>
      <c r="G1" s="46"/>
    </row>
    <row r="2" spans="1:7" ht="66" customHeight="1" x14ac:dyDescent="0.2">
      <c r="A2" s="50" t="s">
        <v>277</v>
      </c>
      <c r="B2" s="51"/>
      <c r="C2" s="51"/>
      <c r="D2" s="51"/>
      <c r="E2" s="51"/>
      <c r="F2" s="51"/>
      <c r="G2" s="52"/>
    </row>
    <row r="3" spans="1:7" ht="92.25" customHeight="1" x14ac:dyDescent="0.2">
      <c r="A3" s="47" t="s">
        <v>285</v>
      </c>
      <c r="B3" s="48"/>
      <c r="C3" s="48"/>
      <c r="D3" s="48"/>
      <c r="E3" s="48"/>
      <c r="F3" s="48"/>
      <c r="G3" s="49"/>
    </row>
    <row r="4" spans="1:7" ht="84.75" customHeight="1" x14ac:dyDescent="0.2">
      <c r="A4" s="20"/>
      <c r="B4" s="1" t="s">
        <v>0</v>
      </c>
      <c r="C4" s="1" t="s">
        <v>1</v>
      </c>
      <c r="D4" s="1" t="s">
        <v>279</v>
      </c>
      <c r="E4" s="1" t="s">
        <v>280</v>
      </c>
      <c r="F4" s="1" t="s">
        <v>281</v>
      </c>
      <c r="G4" s="21" t="s">
        <v>282</v>
      </c>
    </row>
    <row r="5" spans="1:7" ht="102" x14ac:dyDescent="0.2">
      <c r="A5" s="22" t="s">
        <v>152</v>
      </c>
      <c r="B5" s="6" t="s">
        <v>272</v>
      </c>
      <c r="C5" s="8">
        <v>2</v>
      </c>
      <c r="D5" s="5">
        <v>0</v>
      </c>
      <c r="E5" s="4">
        <f t="shared" ref="E5:E9" si="0">C5*D5</f>
        <v>0</v>
      </c>
      <c r="F5" s="3">
        <f t="shared" ref="F5:F9" si="1">E5*0.27</f>
        <v>0</v>
      </c>
      <c r="G5" s="23">
        <f t="shared" ref="G5:G9" si="2">E5+F5</f>
        <v>0</v>
      </c>
    </row>
    <row r="6" spans="1:7" ht="76.5" x14ac:dyDescent="0.2">
      <c r="A6" s="22" t="s">
        <v>154</v>
      </c>
      <c r="B6" s="6" t="s">
        <v>270</v>
      </c>
      <c r="C6" s="7">
        <v>6</v>
      </c>
      <c r="D6" s="5">
        <v>0</v>
      </c>
      <c r="E6" s="4">
        <f t="shared" si="0"/>
        <v>0</v>
      </c>
      <c r="F6" s="3">
        <f t="shared" si="1"/>
        <v>0</v>
      </c>
      <c r="G6" s="23">
        <f t="shared" si="2"/>
        <v>0</v>
      </c>
    </row>
    <row r="7" spans="1:7" ht="38.25" x14ac:dyDescent="0.2">
      <c r="A7" s="22" t="s">
        <v>155</v>
      </c>
      <c r="B7" s="6" t="s">
        <v>267</v>
      </c>
      <c r="C7" s="8">
        <v>4</v>
      </c>
      <c r="D7" s="5">
        <v>0</v>
      </c>
      <c r="E7" s="4">
        <f t="shared" si="0"/>
        <v>0</v>
      </c>
      <c r="F7" s="3">
        <f t="shared" si="1"/>
        <v>0</v>
      </c>
      <c r="G7" s="23">
        <f t="shared" si="2"/>
        <v>0</v>
      </c>
    </row>
    <row r="8" spans="1:7" ht="51" x14ac:dyDescent="0.2">
      <c r="A8" s="22" t="s">
        <v>156</v>
      </c>
      <c r="B8" s="6" t="s">
        <v>269</v>
      </c>
      <c r="C8" s="8">
        <v>2</v>
      </c>
      <c r="D8" s="5">
        <v>0</v>
      </c>
      <c r="E8" s="4">
        <f t="shared" si="0"/>
        <v>0</v>
      </c>
      <c r="F8" s="3">
        <f t="shared" si="1"/>
        <v>0</v>
      </c>
      <c r="G8" s="23">
        <f t="shared" si="2"/>
        <v>0</v>
      </c>
    </row>
    <row r="9" spans="1:7" ht="51.75" thickBot="1" x14ac:dyDescent="0.25">
      <c r="A9" s="27" t="s">
        <v>157</v>
      </c>
      <c r="B9" s="39" t="s">
        <v>268</v>
      </c>
      <c r="C9" s="40">
        <v>8</v>
      </c>
      <c r="D9" s="41">
        <v>0</v>
      </c>
      <c r="E9" s="31">
        <f t="shared" si="0"/>
        <v>0</v>
      </c>
      <c r="F9" s="30">
        <f t="shared" si="1"/>
        <v>0</v>
      </c>
      <c r="G9" s="32">
        <f t="shared" si="2"/>
        <v>0</v>
      </c>
    </row>
    <row r="10" spans="1:7" x14ac:dyDescent="0.2">
      <c r="C10" s="13">
        <f>SUM(C5:C9)</f>
        <v>22</v>
      </c>
      <c r="D10" s="13"/>
      <c r="E10" s="13">
        <f t="shared" ref="E10:G10" si="3">SUM(E5:E9)</f>
        <v>0</v>
      </c>
      <c r="F10" s="13">
        <f t="shared" si="3"/>
        <v>0</v>
      </c>
      <c r="G10" s="13">
        <f t="shared" si="3"/>
        <v>0</v>
      </c>
    </row>
  </sheetData>
  <mergeCells count="3">
    <mergeCell ref="A1:G1"/>
    <mergeCell ref="A2:G2"/>
    <mergeCell ref="A3:G3"/>
  </mergeCells>
  <pageMargins left="0.39370078740157483" right="0.39370078740157483"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Munka2</vt:lpstr>
      <vt:lpstr>Bútorok 1</vt:lpstr>
      <vt:lpstr>Árnyekoló és párásító 2</vt:lpstr>
      <vt:lpstr>gépek 3</vt:lpstr>
      <vt:lpstr>csoportszobai eszközök 4</vt:lpstr>
      <vt:lpstr>udvari játékok 5</vt:lpstr>
      <vt:lpstr>konyhai eszközök 6</vt:lpstr>
      <vt:lpstr>Udvari bútorok, fix játékok 7</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Lengyel Dóra</dc:creator>
  <cp:lastModifiedBy>Dr. Molnár Miléna</cp:lastModifiedBy>
  <cp:lastPrinted>2017-11-07T11:42:25Z</cp:lastPrinted>
  <dcterms:created xsi:type="dcterms:W3CDTF">2015-07-07T14:26:02Z</dcterms:created>
  <dcterms:modified xsi:type="dcterms:W3CDTF">2017-12-06T13:27:35Z</dcterms:modified>
</cp:coreProperties>
</file>