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!_Útügyek\01_Tervek_tervezések_pályázatok\2018_2_db_parkoló-Erkel-Katona\03_Erkel_Ferenc_utca_útkorszerűsítés\Kivitelezés_Ajánlatételi felhívás\"/>
    </mc:Choice>
  </mc:AlternateContent>
  <xr:revisionPtr revIDLastSave="0" documentId="13_ncr:1_{4E497DB1-0637-4F33-B6BD-15E09F169F58}" xr6:coauthVersionLast="36" xr6:coauthVersionMax="36" xr10:uidLastSave="{00000000-0000-0000-0000-000000000000}"/>
  <bookViews>
    <workbookView xWindow="120" yWindow="165" windowWidth="15165" windowHeight="8460" tabRatio="783" xr2:uid="{00000000-000D-0000-FFFF-FFFF00000000}"/>
  </bookViews>
  <sheets>
    <sheet name="Erkel_Ferenc_utca" sheetId="21" r:id="rId1"/>
  </sheets>
  <definedNames>
    <definedName name="_Toc479578418" localSheetId="0">Erkel_Ferenc_utca!#REF!</definedName>
    <definedName name="_Toc526171725" localSheetId="0">Erkel_Ferenc_utca!$A$7</definedName>
    <definedName name="_xlnm.Print_Area" localSheetId="0">Erkel_Ferenc_utca!$A$1:$I$68</definedName>
  </definedNames>
  <calcPr calcId="162913"/>
</workbook>
</file>

<file path=xl/calcChain.xml><?xml version="1.0" encoding="utf-8"?>
<calcChain xmlns="http://schemas.openxmlformats.org/spreadsheetml/2006/main">
  <c r="G63" i="21" l="1"/>
  <c r="E63" i="21"/>
  <c r="G61" i="21"/>
  <c r="E61" i="21"/>
  <c r="G60" i="21"/>
  <c r="E60" i="21"/>
  <c r="G55" i="21"/>
  <c r="E55" i="21"/>
  <c r="G54" i="21"/>
  <c r="E54" i="21"/>
  <c r="G52" i="21"/>
  <c r="E52" i="21"/>
  <c r="G51" i="21"/>
  <c r="E51" i="21"/>
  <c r="G46" i="21"/>
  <c r="G47" i="21" s="1"/>
  <c r="E46" i="21"/>
  <c r="G42" i="21"/>
  <c r="E42" i="21"/>
  <c r="G41" i="21"/>
  <c r="E41" i="21"/>
  <c r="G37" i="21"/>
  <c r="E37" i="21"/>
  <c r="G35" i="21"/>
  <c r="G38" i="21" s="1"/>
  <c r="E35" i="21"/>
  <c r="H35" i="21" s="1"/>
  <c r="G30" i="21"/>
  <c r="G31" i="21" s="1"/>
  <c r="E30" i="21"/>
  <c r="G25" i="21"/>
  <c r="G26" i="21" s="1"/>
  <c r="E25" i="21"/>
  <c r="E26" i="21" s="1"/>
  <c r="G19" i="21"/>
  <c r="E19" i="21"/>
  <c r="G17" i="21"/>
  <c r="E17" i="21"/>
  <c r="G14" i="21"/>
  <c r="E14" i="21"/>
  <c r="G7" i="21"/>
  <c r="E7" i="21"/>
  <c r="H37" i="21" l="1"/>
  <c r="H51" i="21"/>
  <c r="H60" i="21"/>
  <c r="H14" i="21"/>
  <c r="G8" i="21"/>
  <c r="H30" i="21"/>
  <c r="H31" i="21" s="1"/>
  <c r="H46" i="21"/>
  <c r="H47" i="21" s="1"/>
  <c r="H54" i="21"/>
  <c r="H63" i="21"/>
  <c r="H41" i="21"/>
  <c r="H42" i="21"/>
  <c r="H38" i="21"/>
  <c r="E8" i="21"/>
  <c r="E47" i="21"/>
  <c r="H17" i="21"/>
  <c r="G64" i="21"/>
  <c r="G20" i="21"/>
  <c r="H55" i="21"/>
  <c r="H7" i="21"/>
  <c r="G43" i="21"/>
  <c r="H52" i="21"/>
  <c r="H61" i="21"/>
  <c r="E38" i="21"/>
  <c r="G56" i="21"/>
  <c r="H19" i="21"/>
  <c r="E31" i="21"/>
  <c r="H25" i="21"/>
  <c r="H26" i="21" s="1"/>
  <c r="E43" i="21"/>
  <c r="E56" i="21"/>
  <c r="E20" i="21"/>
  <c r="E64" i="21"/>
  <c r="H43" i="21" l="1"/>
  <c r="G66" i="21"/>
  <c r="G67" i="21" s="1"/>
  <c r="G68" i="21" s="1"/>
  <c r="E66" i="21"/>
  <c r="E67" i="21" s="1"/>
  <c r="E68" i="21" s="1"/>
  <c r="H64" i="21"/>
  <c r="H56" i="21"/>
  <c r="H20" i="21"/>
  <c r="H8" i="21"/>
  <c r="H66" i="21" l="1"/>
  <c r="H67" i="21" s="1"/>
  <c r="H68" i="21" s="1"/>
</calcChain>
</file>

<file path=xl/sharedStrings.xml><?xml version="1.0" encoding="utf-8"?>
<sst xmlns="http://schemas.openxmlformats.org/spreadsheetml/2006/main" count="83" uniqueCount="61">
  <si>
    <t>db</t>
  </si>
  <si>
    <t>Összesen</t>
  </si>
  <si>
    <t>Építési munkák</t>
  </si>
  <si>
    <t>Anyag egyégár</t>
  </si>
  <si>
    <t>Anyagköltség</t>
  </si>
  <si>
    <t>Díj egyégár</t>
  </si>
  <si>
    <t>Díjköltség</t>
  </si>
  <si>
    <t>24-2 Víz és Csapadékvízcsatornák kiváltása/építése</t>
  </si>
  <si>
    <t>31-120 Humuszleszedés</t>
  </si>
  <si>
    <t>31-121 Humuszleszedés 1 km-ig mozgatva</t>
  </si>
  <si>
    <t>31-2 Bontási munkák</t>
  </si>
  <si>
    <t xml:space="preserve">31-220 Útburkolatok bontása </t>
  </si>
  <si>
    <t>31-221 Aszfalt útburkolatok táblás bontása m3</t>
  </si>
  <si>
    <t>32-330 Védőrétegek készítése</t>
  </si>
  <si>
    <t>32-331 Védőrétegek készítése homokos-kavicsból</t>
  </si>
  <si>
    <t xml:space="preserve">33-320 Folyamatos szemeloszlású zúzottkő útalap készítése </t>
  </si>
  <si>
    <t>34-310 Aszfalt kötőrétegek építése AC-11 kötő anyag felhasználásával</t>
  </si>
  <si>
    <t xml:space="preserve">34-420 Aszfalt kopó rétegek építése AC-11 kopó anyag felhasználásával </t>
  </si>
  <si>
    <t>36-212 ”K” szegély építése</t>
  </si>
  <si>
    <t xml:space="preserve">36-214 Süllyesztett szegély építés </t>
  </si>
  <si>
    <t>37-114 Stabilizált padka készítése</t>
  </si>
  <si>
    <t>40 Vízépítés</t>
  </si>
  <si>
    <t>42 Árkok és Folyókák</t>
  </si>
  <si>
    <t>42-108 G-30 Árokburkolás előregyártott vasalatlan árokburkoló elemekkel fenékszélesség 20-40cm</t>
  </si>
  <si>
    <t>42-116 G-30 fedlap Teherbíró (közúti) vb. fedlapelemek nyílásköz 35-55cm</t>
  </si>
  <si>
    <t>43-110 Csőáteresz építése NA &lt; 40 cm vasbetonból (DN 300 tokos)</t>
  </si>
  <si>
    <t>43-730 Átereszekhez kapcsolódó vb. akna és egyéb műtárgyak</t>
  </si>
  <si>
    <t>70 Forgalomtechnika</t>
  </si>
  <si>
    <t>74 Vízszintes jelzések</t>
  </si>
  <si>
    <t>30 Útépítés</t>
  </si>
  <si>
    <t>31 Előkészítő munkák</t>
  </si>
  <si>
    <t>31-1 Terület előkészítés</t>
  </si>
  <si>
    <t>32 Földmunkák</t>
  </si>
  <si>
    <t>32-3 Egyéb földmunkák</t>
  </si>
  <si>
    <t>33 Útalapok (szállítás 10 km-ig)</t>
  </si>
  <si>
    <t>33-3 Zúzottkő útalapok</t>
  </si>
  <si>
    <t>34 ÚTBURKOLATOK (szállítás 10 km-ig)</t>
  </si>
  <si>
    <t>34-3 Kötőrétegek</t>
  </si>
  <si>
    <t>34-4 Kopórétegek</t>
  </si>
  <si>
    <t>36 Egyéb útépítési munkák</t>
  </si>
  <si>
    <t>37 Befejező munkák</t>
  </si>
  <si>
    <t>43 Átereszek</t>
  </si>
  <si>
    <t>73 Függőleges jelzések</t>
  </si>
  <si>
    <t xml:space="preserve">73-100 Új KRESZ-táblák elhelyezése </t>
  </si>
  <si>
    <t>73-150 Új KRESZ-tábla-oszlop elhelyezése Ø 76 5 m-ig</t>
  </si>
  <si>
    <t>74-250 Burkolati jelek kézi festéssel (tartós jelek)</t>
  </si>
  <si>
    <t>24 Csatorna vezetékek</t>
  </si>
  <si>
    <t>ERKEL FERENC UTCA ÚTFELÚJÍTÁS</t>
  </si>
  <si>
    <t>20 Közmű vezetékek</t>
  </si>
  <si>
    <t>24-285 Közműfedlapok szintbe állítása</t>
  </si>
  <si>
    <t>m3</t>
  </si>
  <si>
    <t>m2</t>
  </si>
  <si>
    <t>m</t>
  </si>
  <si>
    <t>31-6 Terület előkészítő földmunkák</t>
  </si>
  <si>
    <t>31-630 Alkalmatlan fedőréteg leszedése</t>
  </si>
  <si>
    <t>Mennyiségi egység</t>
  </si>
  <si>
    <t>Összesen nettó:</t>
  </si>
  <si>
    <t>Mindösszesen nettó:</t>
  </si>
  <si>
    <t>Mindösszesen Áfa 27 %</t>
  </si>
  <si>
    <t>Mindösszesen bruttó:</t>
  </si>
  <si>
    <t>Megjegyzés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</si>
</sst>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b/>
      <sz val="14"/>
      <name val="Calibri"/>
      <family val="2"/>
      <charset val="238"/>
    </font>
    <font>
      <i/>
      <sz val="14"/>
      <color rgb="FF000000"/>
      <name val="Calibri"/>
      <family val="2"/>
      <charset val="238"/>
    </font>
    <font>
      <sz val="14"/>
      <name val="Calibri"/>
      <family val="2"/>
      <charset val="238"/>
    </font>
    <font>
      <b/>
      <sz val="12"/>
      <name val="Calibri"/>
      <family val="2"/>
      <charset val="238"/>
    </font>
    <font>
      <i/>
      <sz val="12"/>
      <color rgb="FF000000"/>
      <name val="Calibri"/>
      <family val="2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5">
    <xf numFmtId="0" fontId="0" fillId="0" borderId="0" xfId="0"/>
    <xf numFmtId="49" fontId="3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49" fontId="6" fillId="0" borderId="0" xfId="0" applyNumberFormat="1" applyFont="1" applyFill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164" fontId="6" fillId="0" borderId="0" xfId="1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49" fontId="6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/>
    </xf>
    <xf numFmtId="0" fontId="8" fillId="0" borderId="0" xfId="0" applyFont="1" applyFill="1" applyAlignment="1" applyProtection="1">
      <alignment horizontal="center" vertical="center"/>
      <protection locked="0"/>
    </xf>
    <xf numFmtId="164" fontId="8" fillId="0" borderId="0" xfId="1" applyNumberFormat="1" applyFont="1" applyFill="1" applyAlignment="1" applyProtection="1">
      <alignment horizontal="center" vertical="center"/>
      <protection locked="0"/>
    </xf>
    <xf numFmtId="164" fontId="6" fillId="0" borderId="0" xfId="1" applyNumberFormat="1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164" fontId="6" fillId="0" borderId="0" xfId="1" applyNumberFormat="1" applyFont="1" applyFill="1" applyAlignment="1" applyProtection="1">
      <alignment horizontal="center" vertical="center"/>
    </xf>
    <xf numFmtId="164" fontId="6" fillId="0" borderId="0" xfId="0" applyNumberFormat="1" applyFont="1" applyFill="1" applyAlignment="1" applyProtection="1">
      <alignment horizontal="center" vertical="center"/>
    </xf>
    <xf numFmtId="164" fontId="8" fillId="0" borderId="3" xfId="1" applyNumberFormat="1" applyFont="1" applyFill="1" applyBorder="1" applyAlignment="1" applyProtection="1">
      <alignment horizontal="center" vertical="center"/>
      <protection locked="0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4" xfId="0" applyNumberFormat="1" applyFont="1" applyFill="1" applyBorder="1" applyAlignment="1" applyProtection="1">
      <alignment horizontal="center" vertical="center"/>
    </xf>
    <xf numFmtId="164" fontId="8" fillId="0" borderId="1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center" vertical="center"/>
    </xf>
    <xf numFmtId="164" fontId="6" fillId="0" borderId="6" xfId="0" applyNumberFormat="1" applyFont="1" applyFill="1" applyBorder="1" applyAlignment="1" applyProtection="1">
      <alignment horizontal="center" vertical="center"/>
    </xf>
    <xf numFmtId="164" fontId="6" fillId="0" borderId="8" xfId="1" applyNumberFormat="1" applyFont="1" applyFill="1" applyBorder="1" applyAlignment="1" applyProtection="1">
      <alignment horizontal="center" vertical="center"/>
    </xf>
    <xf numFmtId="164" fontId="6" fillId="0" borderId="9" xfId="0" applyNumberFormat="1" applyFont="1" applyFill="1" applyBorder="1" applyAlignment="1" applyProtection="1">
      <alignment horizontal="center" vertical="center"/>
    </xf>
    <xf numFmtId="164" fontId="8" fillId="0" borderId="14" xfId="1" applyNumberFormat="1" applyFont="1" applyFill="1" applyBorder="1" applyAlignment="1" applyProtection="1">
      <alignment horizontal="center" vertical="center"/>
      <protection locked="0"/>
    </xf>
    <xf numFmtId="164" fontId="6" fillId="0" borderId="14" xfId="1" applyNumberFormat="1" applyFont="1" applyFill="1" applyBorder="1" applyAlignment="1" applyProtection="1">
      <alignment horizontal="center" vertical="center"/>
    </xf>
    <xf numFmtId="164" fontId="6" fillId="0" borderId="15" xfId="1" applyNumberFormat="1" applyFont="1" applyFill="1" applyBorder="1" applyAlignment="1" applyProtection="1">
      <alignment horizontal="center" vertical="center"/>
    </xf>
    <xf numFmtId="164" fontId="6" fillId="0" borderId="11" xfId="1" applyNumberFormat="1" applyFont="1" applyFill="1" applyBorder="1" applyAlignment="1" applyProtection="1">
      <alignment horizontal="center" vertical="center"/>
    </xf>
    <xf numFmtId="164" fontId="6" fillId="0" borderId="1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164" fontId="8" fillId="2" borderId="8" xfId="1" applyNumberFormat="1" applyFont="1" applyFill="1" applyBorder="1" applyAlignment="1" applyProtection="1">
      <alignment horizontal="center" vertical="center"/>
      <protection locked="0"/>
    </xf>
    <xf numFmtId="164" fontId="8" fillId="2" borderId="1" xfId="1" applyNumberFormat="1" applyFont="1" applyFill="1" applyBorder="1" applyAlignment="1" applyProtection="1">
      <alignment horizontal="center" vertical="center"/>
      <protection locked="0"/>
    </xf>
    <xf numFmtId="164" fontId="8" fillId="2" borderId="11" xfId="1" applyNumberFormat="1" applyFont="1" applyFill="1" applyBorder="1" applyAlignment="1" applyProtection="1">
      <alignment horizontal="center" vertical="center"/>
      <protection locked="0"/>
    </xf>
    <xf numFmtId="164" fontId="8" fillId="2" borderId="3" xfId="1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49" fontId="8" fillId="0" borderId="7" xfId="0" applyNumberFormat="1" applyFont="1" applyFill="1" applyBorder="1" applyAlignment="1" applyProtection="1">
      <alignment horizontal="left" vertical="center" wrapText="1"/>
    </xf>
    <xf numFmtId="0" fontId="8" fillId="0" borderId="8" xfId="0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left" vertical="center" wrapText="1"/>
    </xf>
    <xf numFmtId="0" fontId="8" fillId="0" borderId="14" xfId="0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49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/>
    </xf>
  </cellXfs>
  <cellStyles count="3">
    <cellStyle name="Ezres" xfId="1" builtinId="3"/>
    <cellStyle name="Ezres 2" xfId="2" xr:uid="{00000000-0005-0000-0000-000001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2"/>
  <sheetViews>
    <sheetView tabSelected="1" view="pageBreakPreview" zoomScaleNormal="100" zoomScaleSheetLayoutView="100" workbookViewId="0">
      <selection activeCell="A4" sqref="A4:C68"/>
    </sheetView>
  </sheetViews>
  <sheetFormatPr defaultRowHeight="15.75" x14ac:dyDescent="0.2"/>
  <cols>
    <col min="1" max="1" width="100.7109375" style="10" customWidth="1"/>
    <col min="2" max="2" width="11.28515625" style="12" customWidth="1"/>
    <col min="3" max="4" width="11.85546875" style="16" customWidth="1"/>
    <col min="5" max="5" width="15.42578125" style="32" customWidth="1"/>
    <col min="6" max="6" width="11.85546875" style="16" customWidth="1"/>
    <col min="7" max="8" width="15.42578125" style="32" customWidth="1"/>
    <col min="9" max="9" width="14.140625" style="16" customWidth="1"/>
    <col min="10" max="16384" width="9.140625" style="16"/>
  </cols>
  <sheetData>
    <row r="1" spans="1:9" ht="18.75" x14ac:dyDescent="0.2">
      <c r="A1" s="1"/>
      <c r="B1" s="2" t="s">
        <v>47</v>
      </c>
      <c r="C1" s="3"/>
      <c r="D1" s="3"/>
      <c r="E1" s="4"/>
      <c r="F1" s="3"/>
      <c r="G1" s="4"/>
      <c r="H1" s="4"/>
    </row>
    <row r="2" spans="1:9" ht="31.5" x14ac:dyDescent="0.2">
      <c r="A2" s="5" t="s">
        <v>2</v>
      </c>
      <c r="B2" s="6"/>
      <c r="C2" s="9" t="s">
        <v>55</v>
      </c>
      <c r="D2" s="8" t="s">
        <v>3</v>
      </c>
      <c r="E2" s="8" t="s">
        <v>4</v>
      </c>
      <c r="F2" s="8" t="s">
        <v>5</v>
      </c>
      <c r="G2" s="8" t="s">
        <v>6</v>
      </c>
      <c r="H2" s="9" t="s">
        <v>1</v>
      </c>
      <c r="I2" s="32" t="s">
        <v>60</v>
      </c>
    </row>
    <row r="3" spans="1:9" x14ac:dyDescent="0.25">
      <c r="B3" s="11"/>
      <c r="C3" s="12"/>
      <c r="D3" s="13"/>
      <c r="E3" s="14"/>
      <c r="F3" s="13"/>
      <c r="G3" s="14"/>
      <c r="H3" s="15"/>
    </row>
    <row r="4" spans="1:9" x14ac:dyDescent="0.2">
      <c r="A4" s="39" t="s">
        <v>48</v>
      </c>
      <c r="B4" s="40"/>
      <c r="C4" s="40"/>
      <c r="D4" s="13"/>
      <c r="E4" s="14"/>
      <c r="F4" s="13"/>
      <c r="G4" s="14"/>
      <c r="H4" s="15"/>
    </row>
    <row r="5" spans="1:9" x14ac:dyDescent="0.2">
      <c r="A5" s="39" t="s">
        <v>46</v>
      </c>
      <c r="B5" s="40"/>
      <c r="C5" s="40"/>
      <c r="D5" s="13"/>
      <c r="E5" s="17"/>
      <c r="F5" s="13"/>
      <c r="G5" s="17"/>
      <c r="H5" s="18"/>
    </row>
    <row r="6" spans="1:9" x14ac:dyDescent="0.2">
      <c r="A6" s="39" t="s">
        <v>7</v>
      </c>
      <c r="B6" s="41"/>
      <c r="C6" s="40"/>
      <c r="D6" s="13"/>
      <c r="E6" s="17"/>
      <c r="F6" s="13"/>
      <c r="G6" s="17"/>
      <c r="H6" s="18"/>
    </row>
    <row r="7" spans="1:9" ht="16.5" thickBot="1" x14ac:dyDescent="0.25">
      <c r="A7" s="42" t="s">
        <v>49</v>
      </c>
      <c r="B7" s="43">
        <v>6</v>
      </c>
      <c r="C7" s="43" t="s">
        <v>0</v>
      </c>
      <c r="D7" s="35"/>
      <c r="E7" s="25">
        <f t="shared" ref="E7:E63" si="0">B7*D7</f>
        <v>0</v>
      </c>
      <c r="F7" s="35"/>
      <c r="G7" s="25">
        <f t="shared" ref="G7:G63" si="1">B7*F7</f>
        <v>0</v>
      </c>
      <c r="H7" s="26">
        <f t="shared" ref="H7:H63" si="2">E7+G7</f>
        <v>0</v>
      </c>
    </row>
    <row r="8" spans="1:9" ht="16.5" thickBot="1" x14ac:dyDescent="0.25">
      <c r="A8" s="44" t="s">
        <v>56</v>
      </c>
      <c r="B8" s="45"/>
      <c r="C8" s="45"/>
      <c r="D8" s="27"/>
      <c r="E8" s="28">
        <f>SUM(E7:E7)</f>
        <v>0</v>
      </c>
      <c r="F8" s="28"/>
      <c r="G8" s="28">
        <f>SUM(G7:G7)</f>
        <v>0</v>
      </c>
      <c r="H8" s="29">
        <f>SUM(H7:H7)</f>
        <v>0</v>
      </c>
    </row>
    <row r="9" spans="1:9" x14ac:dyDescent="0.2">
      <c r="A9" s="39"/>
      <c r="B9" s="40"/>
      <c r="C9" s="40"/>
      <c r="D9" s="13"/>
      <c r="E9" s="17"/>
      <c r="F9" s="13"/>
      <c r="G9" s="17"/>
      <c r="H9" s="18"/>
    </row>
    <row r="10" spans="1:9" x14ac:dyDescent="0.2">
      <c r="A10" s="39" t="s">
        <v>29</v>
      </c>
      <c r="B10" s="40"/>
      <c r="C10" s="40"/>
      <c r="D10" s="13"/>
      <c r="E10" s="17"/>
      <c r="F10" s="13"/>
      <c r="G10" s="17"/>
      <c r="H10" s="18"/>
    </row>
    <row r="11" spans="1:9" x14ac:dyDescent="0.2">
      <c r="A11" s="39" t="s">
        <v>30</v>
      </c>
      <c r="B11" s="40"/>
      <c r="C11" s="40"/>
      <c r="D11" s="13"/>
      <c r="E11" s="17"/>
      <c r="F11" s="13"/>
      <c r="G11" s="17"/>
      <c r="H11" s="18"/>
    </row>
    <row r="12" spans="1:9" ht="16.5" thickBot="1" x14ac:dyDescent="0.25">
      <c r="A12" s="39" t="s">
        <v>31</v>
      </c>
      <c r="B12" s="40"/>
      <c r="C12" s="40"/>
      <c r="D12" s="13"/>
      <c r="E12" s="17"/>
      <c r="F12" s="13"/>
      <c r="G12" s="17"/>
      <c r="H12" s="18"/>
    </row>
    <row r="13" spans="1:9" x14ac:dyDescent="0.2">
      <c r="A13" s="46" t="s">
        <v>8</v>
      </c>
      <c r="B13" s="47"/>
      <c r="C13" s="47"/>
      <c r="D13" s="19"/>
      <c r="E13" s="20"/>
      <c r="F13" s="19"/>
      <c r="G13" s="20"/>
      <c r="H13" s="21"/>
    </row>
    <row r="14" spans="1:9" x14ac:dyDescent="0.2">
      <c r="A14" s="48" t="s">
        <v>9</v>
      </c>
      <c r="B14" s="49">
        <v>105</v>
      </c>
      <c r="C14" s="49" t="s">
        <v>50</v>
      </c>
      <c r="D14" s="36"/>
      <c r="E14" s="23">
        <f t="shared" si="0"/>
        <v>0</v>
      </c>
      <c r="F14" s="36"/>
      <c r="G14" s="23">
        <f t="shared" si="1"/>
        <v>0</v>
      </c>
      <c r="H14" s="24">
        <f t="shared" si="2"/>
        <v>0</v>
      </c>
    </row>
    <row r="15" spans="1:9" x14ac:dyDescent="0.2">
      <c r="A15" s="50" t="s">
        <v>10</v>
      </c>
      <c r="B15" s="49"/>
      <c r="C15" s="49"/>
      <c r="D15" s="22"/>
      <c r="E15" s="23"/>
      <c r="F15" s="22"/>
      <c r="G15" s="23"/>
      <c r="H15" s="24"/>
    </row>
    <row r="16" spans="1:9" x14ac:dyDescent="0.2">
      <c r="A16" s="50" t="s">
        <v>11</v>
      </c>
      <c r="B16" s="49"/>
      <c r="C16" s="49"/>
      <c r="D16" s="22"/>
      <c r="E16" s="23"/>
      <c r="F16" s="22"/>
      <c r="G16" s="23"/>
      <c r="H16" s="24"/>
    </row>
    <row r="17" spans="1:8" x14ac:dyDescent="0.2">
      <c r="A17" s="48" t="s">
        <v>12</v>
      </c>
      <c r="B17" s="49">
        <v>2</v>
      </c>
      <c r="C17" s="49" t="s">
        <v>50</v>
      </c>
      <c r="D17" s="36"/>
      <c r="E17" s="23">
        <f t="shared" si="0"/>
        <v>0</v>
      </c>
      <c r="F17" s="36"/>
      <c r="G17" s="23">
        <f t="shared" si="1"/>
        <v>0</v>
      </c>
      <c r="H17" s="24">
        <f t="shared" si="2"/>
        <v>0</v>
      </c>
    </row>
    <row r="18" spans="1:8" x14ac:dyDescent="0.2">
      <c r="A18" s="50" t="s">
        <v>53</v>
      </c>
      <c r="B18" s="49"/>
      <c r="C18" s="49"/>
      <c r="D18" s="22"/>
      <c r="E18" s="23"/>
      <c r="F18" s="22"/>
      <c r="G18" s="23"/>
      <c r="H18" s="24"/>
    </row>
    <row r="19" spans="1:8" ht="16.5" thickBot="1" x14ac:dyDescent="0.25">
      <c r="A19" s="42" t="s">
        <v>54</v>
      </c>
      <c r="B19" s="43">
        <v>170</v>
      </c>
      <c r="C19" s="43" t="s">
        <v>50</v>
      </c>
      <c r="D19" s="35"/>
      <c r="E19" s="25">
        <f t="shared" ref="E19" si="3">B19*D19</f>
        <v>0</v>
      </c>
      <c r="F19" s="35"/>
      <c r="G19" s="25">
        <f t="shared" ref="G19" si="4">B19*F19</f>
        <v>0</v>
      </c>
      <c r="H19" s="26">
        <f t="shared" ref="H19" si="5">E19+G19</f>
        <v>0</v>
      </c>
    </row>
    <row r="20" spans="1:8" ht="16.5" thickBot="1" x14ac:dyDescent="0.25">
      <c r="A20" s="44" t="s">
        <v>56</v>
      </c>
      <c r="B20" s="45"/>
      <c r="C20" s="45"/>
      <c r="D20" s="27"/>
      <c r="E20" s="28">
        <f>SUM(E10:E19)</f>
        <v>0</v>
      </c>
      <c r="F20" s="28"/>
      <c r="G20" s="28">
        <f>SUM(G10:G19)</f>
        <v>0</v>
      </c>
      <c r="H20" s="29">
        <f>SUM(H10:H19)</f>
        <v>0</v>
      </c>
    </row>
    <row r="21" spans="1:8" x14ac:dyDescent="0.2">
      <c r="A21" s="39"/>
      <c r="B21" s="40"/>
      <c r="C21" s="40"/>
      <c r="D21" s="13"/>
      <c r="E21" s="17"/>
      <c r="F21" s="13"/>
      <c r="G21" s="17"/>
      <c r="H21" s="18"/>
    </row>
    <row r="22" spans="1:8" x14ac:dyDescent="0.2">
      <c r="A22" s="39" t="s">
        <v>32</v>
      </c>
      <c r="B22" s="40"/>
      <c r="C22" s="40"/>
      <c r="D22" s="13"/>
      <c r="E22" s="17"/>
      <c r="F22" s="13"/>
      <c r="G22" s="17"/>
      <c r="H22" s="18"/>
    </row>
    <row r="23" spans="1:8" x14ac:dyDescent="0.2">
      <c r="A23" s="39" t="s">
        <v>33</v>
      </c>
      <c r="B23" s="40"/>
      <c r="C23" s="40"/>
      <c r="D23" s="13"/>
      <c r="E23" s="17"/>
      <c r="F23" s="13"/>
      <c r="G23" s="17"/>
      <c r="H23" s="18"/>
    </row>
    <row r="24" spans="1:8" ht="16.5" thickBot="1" x14ac:dyDescent="0.25">
      <c r="A24" s="39" t="s">
        <v>13</v>
      </c>
      <c r="B24" s="40"/>
      <c r="C24" s="40"/>
      <c r="D24" s="13"/>
      <c r="E24" s="17"/>
      <c r="F24" s="13"/>
      <c r="G24" s="17"/>
      <c r="H24" s="18"/>
    </row>
    <row r="25" spans="1:8" ht="16.5" thickBot="1" x14ac:dyDescent="0.25">
      <c r="A25" s="51" t="s">
        <v>14</v>
      </c>
      <c r="B25" s="52">
        <v>128</v>
      </c>
      <c r="C25" s="52" t="s">
        <v>50</v>
      </c>
      <c r="D25" s="37"/>
      <c r="E25" s="30">
        <f t="shared" si="0"/>
        <v>0</v>
      </c>
      <c r="F25" s="37"/>
      <c r="G25" s="30">
        <f t="shared" si="1"/>
        <v>0</v>
      </c>
      <c r="H25" s="31">
        <f t="shared" si="2"/>
        <v>0</v>
      </c>
    </row>
    <row r="26" spans="1:8" ht="16.5" thickBot="1" x14ac:dyDescent="0.25">
      <c r="A26" s="44" t="s">
        <v>56</v>
      </c>
      <c r="B26" s="45"/>
      <c r="C26" s="45"/>
      <c r="D26" s="27"/>
      <c r="E26" s="28">
        <f>SUM(E25)</f>
        <v>0</v>
      </c>
      <c r="F26" s="28"/>
      <c r="G26" s="28">
        <f t="shared" ref="G26:H26" si="6">SUM(G25)</f>
        <v>0</v>
      </c>
      <c r="H26" s="29">
        <f t="shared" si="6"/>
        <v>0</v>
      </c>
    </row>
    <row r="27" spans="1:8" x14ac:dyDescent="0.2">
      <c r="A27" s="39"/>
      <c r="B27" s="40"/>
      <c r="C27" s="40"/>
      <c r="D27" s="13"/>
      <c r="E27" s="17"/>
      <c r="F27" s="13"/>
      <c r="G27" s="17"/>
      <c r="H27" s="18"/>
    </row>
    <row r="28" spans="1:8" x14ac:dyDescent="0.2">
      <c r="A28" s="39" t="s">
        <v>34</v>
      </c>
      <c r="B28" s="40"/>
      <c r="C28" s="40"/>
      <c r="D28" s="13"/>
      <c r="E28" s="17"/>
      <c r="F28" s="13"/>
      <c r="G28" s="17"/>
      <c r="H28" s="18"/>
    </row>
    <row r="29" spans="1:8" ht="16.5" thickBot="1" x14ac:dyDescent="0.25">
      <c r="A29" s="39" t="s">
        <v>35</v>
      </c>
      <c r="B29" s="40"/>
      <c r="C29" s="40"/>
      <c r="D29" s="13"/>
      <c r="E29" s="17"/>
      <c r="F29" s="13"/>
      <c r="G29" s="17"/>
      <c r="H29" s="18"/>
    </row>
    <row r="30" spans="1:8" ht="16.5" thickBot="1" x14ac:dyDescent="0.25">
      <c r="A30" s="51" t="s">
        <v>15</v>
      </c>
      <c r="B30" s="52">
        <v>158</v>
      </c>
      <c r="C30" s="52" t="s">
        <v>50</v>
      </c>
      <c r="D30" s="37"/>
      <c r="E30" s="30">
        <f t="shared" si="0"/>
        <v>0</v>
      </c>
      <c r="F30" s="37"/>
      <c r="G30" s="30">
        <f t="shared" si="1"/>
        <v>0</v>
      </c>
      <c r="H30" s="31">
        <f t="shared" si="2"/>
        <v>0</v>
      </c>
    </row>
    <row r="31" spans="1:8" ht="16.5" thickBot="1" x14ac:dyDescent="0.25">
      <c r="A31" s="44" t="s">
        <v>56</v>
      </c>
      <c r="B31" s="45"/>
      <c r="C31" s="45"/>
      <c r="D31" s="27"/>
      <c r="E31" s="28">
        <f>SUM(E30)</f>
        <v>0</v>
      </c>
      <c r="F31" s="28"/>
      <c r="G31" s="28">
        <f t="shared" ref="G31:H31" si="7">SUM(G30)</f>
        <v>0</v>
      </c>
      <c r="H31" s="29">
        <f t="shared" si="7"/>
        <v>0</v>
      </c>
    </row>
    <row r="32" spans="1:8" x14ac:dyDescent="0.2">
      <c r="A32" s="39"/>
      <c r="B32" s="40"/>
      <c r="C32" s="40"/>
      <c r="D32" s="13"/>
      <c r="E32" s="17"/>
      <c r="F32" s="13"/>
      <c r="G32" s="17"/>
      <c r="H32" s="18"/>
    </row>
    <row r="33" spans="1:8" ht="16.5" thickBot="1" x14ac:dyDescent="0.25">
      <c r="A33" s="39" t="s">
        <v>36</v>
      </c>
      <c r="B33" s="40"/>
      <c r="C33" s="40"/>
      <c r="D33" s="13"/>
      <c r="E33" s="17"/>
      <c r="F33" s="13"/>
      <c r="G33" s="17"/>
      <c r="H33" s="18"/>
    </row>
    <row r="34" spans="1:8" x14ac:dyDescent="0.2">
      <c r="A34" s="46" t="s">
        <v>37</v>
      </c>
      <c r="B34" s="47"/>
      <c r="C34" s="47"/>
      <c r="D34" s="19"/>
      <c r="E34" s="20"/>
      <c r="F34" s="19"/>
      <c r="G34" s="20"/>
      <c r="H34" s="21"/>
    </row>
    <row r="35" spans="1:8" x14ac:dyDescent="0.2">
      <c r="A35" s="48" t="s">
        <v>16</v>
      </c>
      <c r="B35" s="49">
        <v>29.6</v>
      </c>
      <c r="C35" s="49" t="s">
        <v>50</v>
      </c>
      <c r="D35" s="36"/>
      <c r="E35" s="23">
        <f t="shared" si="0"/>
        <v>0</v>
      </c>
      <c r="F35" s="36"/>
      <c r="G35" s="23">
        <f t="shared" si="1"/>
        <v>0</v>
      </c>
      <c r="H35" s="24">
        <f t="shared" si="2"/>
        <v>0</v>
      </c>
    </row>
    <row r="36" spans="1:8" x14ac:dyDescent="0.2">
      <c r="A36" s="50" t="s">
        <v>38</v>
      </c>
      <c r="B36" s="49"/>
      <c r="C36" s="49"/>
      <c r="D36" s="22"/>
      <c r="E36" s="23"/>
      <c r="F36" s="22"/>
      <c r="G36" s="23"/>
      <c r="H36" s="24"/>
    </row>
    <row r="37" spans="1:8" ht="16.5" thickBot="1" x14ac:dyDescent="0.25">
      <c r="A37" s="42" t="s">
        <v>17</v>
      </c>
      <c r="B37" s="43">
        <v>29.6</v>
      </c>
      <c r="C37" s="43" t="s">
        <v>50</v>
      </c>
      <c r="D37" s="35"/>
      <c r="E37" s="25">
        <f t="shared" si="0"/>
        <v>0</v>
      </c>
      <c r="F37" s="35"/>
      <c r="G37" s="25">
        <f t="shared" si="1"/>
        <v>0</v>
      </c>
      <c r="H37" s="26">
        <f t="shared" si="2"/>
        <v>0</v>
      </c>
    </row>
    <row r="38" spans="1:8" ht="16.5" thickBot="1" x14ac:dyDescent="0.25">
      <c r="A38" s="44" t="s">
        <v>56</v>
      </c>
      <c r="B38" s="45"/>
      <c r="C38" s="45"/>
      <c r="D38" s="27"/>
      <c r="E38" s="28">
        <f>SUM(E35:E37)</f>
        <v>0</v>
      </c>
      <c r="F38" s="28"/>
      <c r="G38" s="28">
        <f t="shared" ref="G38:H38" si="8">SUM(G35:G37)</f>
        <v>0</v>
      </c>
      <c r="H38" s="29">
        <f t="shared" si="8"/>
        <v>0</v>
      </c>
    </row>
    <row r="39" spans="1:8" x14ac:dyDescent="0.2">
      <c r="A39" s="39"/>
      <c r="B39" s="40"/>
      <c r="C39" s="40"/>
      <c r="D39" s="13"/>
      <c r="E39" s="17"/>
      <c r="F39" s="13"/>
      <c r="G39" s="17"/>
      <c r="H39" s="18"/>
    </row>
    <row r="40" spans="1:8" x14ac:dyDescent="0.2">
      <c r="A40" s="39" t="s">
        <v>39</v>
      </c>
      <c r="B40" s="40"/>
      <c r="C40" s="40"/>
      <c r="D40" s="13"/>
      <c r="E40" s="17"/>
      <c r="F40" s="13"/>
      <c r="G40" s="17"/>
      <c r="H40" s="18"/>
    </row>
    <row r="41" spans="1:8" x14ac:dyDescent="0.2">
      <c r="A41" s="48" t="s">
        <v>18</v>
      </c>
      <c r="B41" s="49">
        <v>22</v>
      </c>
      <c r="C41" s="49" t="s">
        <v>52</v>
      </c>
      <c r="D41" s="36"/>
      <c r="E41" s="23">
        <f t="shared" si="0"/>
        <v>0</v>
      </c>
      <c r="F41" s="36"/>
      <c r="G41" s="23">
        <f t="shared" si="1"/>
        <v>0</v>
      </c>
      <c r="H41" s="24">
        <f t="shared" si="2"/>
        <v>0</v>
      </c>
    </row>
    <row r="42" spans="1:8" ht="16.5" thickBot="1" x14ac:dyDescent="0.25">
      <c r="A42" s="48" t="s">
        <v>19</v>
      </c>
      <c r="B42" s="49">
        <v>303</v>
      </c>
      <c r="C42" s="49" t="s">
        <v>52</v>
      </c>
      <c r="D42" s="36"/>
      <c r="E42" s="23">
        <f t="shared" si="0"/>
        <v>0</v>
      </c>
      <c r="F42" s="36"/>
      <c r="G42" s="23">
        <f t="shared" si="1"/>
        <v>0</v>
      </c>
      <c r="H42" s="24">
        <f t="shared" si="2"/>
        <v>0</v>
      </c>
    </row>
    <row r="43" spans="1:8" ht="16.5" thickBot="1" x14ac:dyDescent="0.25">
      <c r="A43" s="44" t="s">
        <v>56</v>
      </c>
      <c r="B43" s="45"/>
      <c r="C43" s="45"/>
      <c r="D43" s="27"/>
      <c r="E43" s="28">
        <f>SUM(E41:E42)</f>
        <v>0</v>
      </c>
      <c r="F43" s="28"/>
      <c r="G43" s="28">
        <f>SUM(G41:G42)</f>
        <v>0</v>
      </c>
      <c r="H43" s="29">
        <f>SUM(H41:H42)</f>
        <v>0</v>
      </c>
    </row>
    <row r="44" spans="1:8" x14ac:dyDescent="0.2">
      <c r="A44" s="39"/>
      <c r="B44" s="40"/>
      <c r="C44" s="40"/>
      <c r="D44" s="13"/>
      <c r="E44" s="17"/>
      <c r="F44" s="13"/>
      <c r="G44" s="17"/>
      <c r="H44" s="18"/>
    </row>
    <row r="45" spans="1:8" ht="16.5" thickBot="1" x14ac:dyDescent="0.25">
      <c r="A45" s="39" t="s">
        <v>40</v>
      </c>
      <c r="B45" s="40"/>
      <c r="C45" s="40"/>
      <c r="D45" s="13"/>
      <c r="E45" s="17"/>
      <c r="F45" s="13"/>
      <c r="G45" s="17"/>
      <c r="H45" s="18"/>
    </row>
    <row r="46" spans="1:8" ht="16.5" thickBot="1" x14ac:dyDescent="0.25">
      <c r="A46" s="51" t="s">
        <v>20</v>
      </c>
      <c r="B46" s="52">
        <v>52</v>
      </c>
      <c r="C46" s="52" t="s">
        <v>50</v>
      </c>
      <c r="D46" s="37"/>
      <c r="E46" s="30">
        <f t="shared" si="0"/>
        <v>0</v>
      </c>
      <c r="F46" s="37"/>
      <c r="G46" s="30">
        <f t="shared" si="1"/>
        <v>0</v>
      </c>
      <c r="H46" s="31">
        <f t="shared" si="2"/>
        <v>0</v>
      </c>
    </row>
    <row r="47" spans="1:8" ht="16.5" thickBot="1" x14ac:dyDescent="0.25">
      <c r="A47" s="44" t="s">
        <v>56</v>
      </c>
      <c r="B47" s="45"/>
      <c r="C47" s="45"/>
      <c r="D47" s="27"/>
      <c r="E47" s="28">
        <f>SUM(E46)</f>
        <v>0</v>
      </c>
      <c r="F47" s="28"/>
      <c r="G47" s="28">
        <f>SUM(G46)</f>
        <v>0</v>
      </c>
      <c r="H47" s="29">
        <f>SUM(H46)</f>
        <v>0</v>
      </c>
    </row>
    <row r="48" spans="1:8" x14ac:dyDescent="0.2">
      <c r="A48" s="39"/>
      <c r="B48" s="40"/>
      <c r="C48" s="40"/>
      <c r="D48" s="13"/>
      <c r="E48" s="17"/>
      <c r="F48" s="13"/>
      <c r="G48" s="17"/>
      <c r="H48" s="18"/>
    </row>
    <row r="49" spans="1:8" ht="16.5" thickBot="1" x14ac:dyDescent="0.25">
      <c r="A49" s="39" t="s">
        <v>21</v>
      </c>
      <c r="B49" s="40"/>
      <c r="C49" s="40"/>
      <c r="D49" s="13"/>
      <c r="E49" s="17"/>
      <c r="F49" s="13"/>
      <c r="G49" s="17"/>
      <c r="H49" s="18"/>
    </row>
    <row r="50" spans="1:8" x14ac:dyDescent="0.2">
      <c r="A50" s="46" t="s">
        <v>22</v>
      </c>
      <c r="B50" s="47"/>
      <c r="C50" s="47"/>
      <c r="D50" s="19"/>
      <c r="E50" s="20"/>
      <c r="F50" s="19"/>
      <c r="G50" s="20"/>
      <c r="H50" s="21"/>
    </row>
    <row r="51" spans="1:8" x14ac:dyDescent="0.2">
      <c r="A51" s="48" t="s">
        <v>23</v>
      </c>
      <c r="B51" s="49">
        <v>135</v>
      </c>
      <c r="C51" s="49" t="s">
        <v>52</v>
      </c>
      <c r="D51" s="36"/>
      <c r="E51" s="23">
        <f t="shared" si="0"/>
        <v>0</v>
      </c>
      <c r="F51" s="36"/>
      <c r="G51" s="23">
        <f t="shared" si="1"/>
        <v>0</v>
      </c>
      <c r="H51" s="24">
        <f t="shared" si="2"/>
        <v>0</v>
      </c>
    </row>
    <row r="52" spans="1:8" x14ac:dyDescent="0.2">
      <c r="A52" s="48" t="s">
        <v>24</v>
      </c>
      <c r="B52" s="49">
        <v>14.5</v>
      </c>
      <c r="C52" s="49" t="s">
        <v>52</v>
      </c>
      <c r="D52" s="36"/>
      <c r="E52" s="23">
        <f t="shared" si="0"/>
        <v>0</v>
      </c>
      <c r="F52" s="36"/>
      <c r="G52" s="23">
        <f t="shared" si="1"/>
        <v>0</v>
      </c>
      <c r="H52" s="24">
        <f t="shared" si="2"/>
        <v>0</v>
      </c>
    </row>
    <row r="53" spans="1:8" x14ac:dyDescent="0.2">
      <c r="A53" s="50" t="s">
        <v>41</v>
      </c>
      <c r="B53" s="49"/>
      <c r="C53" s="49"/>
      <c r="D53" s="22"/>
      <c r="E53" s="23"/>
      <c r="F53" s="22"/>
      <c r="G53" s="23"/>
      <c r="H53" s="24"/>
    </row>
    <row r="54" spans="1:8" x14ac:dyDescent="0.2">
      <c r="A54" s="48" t="s">
        <v>25</v>
      </c>
      <c r="B54" s="49">
        <v>14</v>
      </c>
      <c r="C54" s="49" t="s">
        <v>52</v>
      </c>
      <c r="D54" s="36"/>
      <c r="E54" s="23">
        <f t="shared" si="0"/>
        <v>0</v>
      </c>
      <c r="F54" s="36"/>
      <c r="G54" s="23">
        <f t="shared" si="1"/>
        <v>0</v>
      </c>
      <c r="H54" s="24">
        <f t="shared" si="2"/>
        <v>0</v>
      </c>
    </row>
    <row r="55" spans="1:8" ht="16.5" thickBot="1" x14ac:dyDescent="0.25">
      <c r="A55" s="42" t="s">
        <v>26</v>
      </c>
      <c r="B55" s="43">
        <v>1</v>
      </c>
      <c r="C55" s="43" t="s">
        <v>0</v>
      </c>
      <c r="D55" s="35"/>
      <c r="E55" s="25">
        <f t="shared" si="0"/>
        <v>0</v>
      </c>
      <c r="F55" s="35"/>
      <c r="G55" s="25">
        <f t="shared" si="1"/>
        <v>0</v>
      </c>
      <c r="H55" s="26">
        <f t="shared" si="2"/>
        <v>0</v>
      </c>
    </row>
    <row r="56" spans="1:8" ht="16.5" thickBot="1" x14ac:dyDescent="0.25">
      <c r="A56" s="44" t="s">
        <v>56</v>
      </c>
      <c r="B56" s="45"/>
      <c r="C56" s="45"/>
      <c r="D56" s="27"/>
      <c r="E56" s="28">
        <f>SUM(E51:E55)</f>
        <v>0</v>
      </c>
      <c r="F56" s="28"/>
      <c r="G56" s="28">
        <f>SUM(G51:G55)</f>
        <v>0</v>
      </c>
      <c r="H56" s="29">
        <f>SUM(H51:H55)</f>
        <v>0</v>
      </c>
    </row>
    <row r="57" spans="1:8" x14ac:dyDescent="0.2">
      <c r="A57" s="39"/>
      <c r="B57" s="40"/>
      <c r="C57" s="40"/>
      <c r="D57" s="13"/>
      <c r="E57" s="17"/>
      <c r="F57" s="13"/>
      <c r="G57" s="17"/>
      <c r="H57" s="18"/>
    </row>
    <row r="58" spans="1:8" x14ac:dyDescent="0.2">
      <c r="A58" s="39" t="s">
        <v>27</v>
      </c>
      <c r="B58" s="40"/>
      <c r="C58" s="40"/>
      <c r="D58" s="13"/>
      <c r="E58" s="17"/>
      <c r="F58" s="13"/>
      <c r="G58" s="17"/>
      <c r="H58" s="18"/>
    </row>
    <row r="59" spans="1:8" ht="16.5" thickBot="1" x14ac:dyDescent="0.25">
      <c r="A59" s="39" t="s">
        <v>42</v>
      </c>
      <c r="B59" s="40"/>
      <c r="C59" s="40"/>
      <c r="D59" s="13"/>
      <c r="E59" s="17"/>
      <c r="F59" s="13"/>
      <c r="G59" s="17"/>
      <c r="H59" s="18"/>
    </row>
    <row r="60" spans="1:8" x14ac:dyDescent="0.2">
      <c r="A60" s="53" t="s">
        <v>43</v>
      </c>
      <c r="B60" s="47">
        <v>1</v>
      </c>
      <c r="C60" s="47" t="s">
        <v>0</v>
      </c>
      <c r="D60" s="38"/>
      <c r="E60" s="20">
        <f t="shared" si="0"/>
        <v>0</v>
      </c>
      <c r="F60" s="38"/>
      <c r="G60" s="20">
        <f t="shared" si="1"/>
        <v>0</v>
      </c>
      <c r="H60" s="21">
        <f t="shared" si="2"/>
        <v>0</v>
      </c>
    </row>
    <row r="61" spans="1:8" x14ac:dyDescent="0.2">
      <c r="A61" s="48" t="s">
        <v>44</v>
      </c>
      <c r="B61" s="49">
        <v>1</v>
      </c>
      <c r="C61" s="49" t="s">
        <v>0</v>
      </c>
      <c r="D61" s="36"/>
      <c r="E61" s="23">
        <f t="shared" si="0"/>
        <v>0</v>
      </c>
      <c r="F61" s="36"/>
      <c r="G61" s="23">
        <f t="shared" si="1"/>
        <v>0</v>
      </c>
      <c r="H61" s="24">
        <f t="shared" si="2"/>
        <v>0</v>
      </c>
    </row>
    <row r="62" spans="1:8" x14ac:dyDescent="0.2">
      <c r="A62" s="50" t="s">
        <v>28</v>
      </c>
      <c r="B62" s="49"/>
      <c r="C62" s="49"/>
      <c r="D62" s="22"/>
      <c r="E62" s="23"/>
      <c r="F62" s="22"/>
      <c r="G62" s="23"/>
      <c r="H62" s="24"/>
    </row>
    <row r="63" spans="1:8" ht="16.5" thickBot="1" x14ac:dyDescent="0.25">
      <c r="A63" s="42" t="s">
        <v>45</v>
      </c>
      <c r="B63" s="43">
        <v>1</v>
      </c>
      <c r="C63" s="43" t="s">
        <v>51</v>
      </c>
      <c r="D63" s="35"/>
      <c r="E63" s="25">
        <f t="shared" si="0"/>
        <v>0</v>
      </c>
      <c r="F63" s="35"/>
      <c r="G63" s="25">
        <f t="shared" si="1"/>
        <v>0</v>
      </c>
      <c r="H63" s="26">
        <f t="shared" si="2"/>
        <v>0</v>
      </c>
    </row>
    <row r="64" spans="1:8" ht="16.5" thickBot="1" x14ac:dyDescent="0.25">
      <c r="A64" s="44" t="s">
        <v>56</v>
      </c>
      <c r="B64" s="45"/>
      <c r="C64" s="45"/>
      <c r="D64" s="27"/>
      <c r="E64" s="28">
        <f>SUM(E60:E63)</f>
        <v>0</v>
      </c>
      <c r="F64" s="28"/>
      <c r="G64" s="28">
        <f t="shared" ref="G64:H64" si="9">SUM(G60:G63)</f>
        <v>0</v>
      </c>
      <c r="H64" s="29">
        <f t="shared" si="9"/>
        <v>0</v>
      </c>
    </row>
    <row r="65" spans="1:8" ht="16.5" thickBot="1" x14ac:dyDescent="0.25">
      <c r="A65" s="39"/>
      <c r="B65" s="40"/>
      <c r="C65" s="54"/>
    </row>
    <row r="66" spans="1:8" ht="16.5" thickBot="1" x14ac:dyDescent="0.25">
      <c r="A66" s="44" t="s">
        <v>57</v>
      </c>
      <c r="B66" s="45"/>
      <c r="C66" s="45"/>
      <c r="D66" s="27"/>
      <c r="E66" s="28">
        <f>E8+E20+E26+E31+E38+E43+E47+E56+E64</f>
        <v>0</v>
      </c>
      <c r="F66" s="28"/>
      <c r="G66" s="28">
        <f>G8+G20+G26+G31+G38+G43+G47+G56+G64</f>
        <v>0</v>
      </c>
      <c r="H66" s="28">
        <f>H8+H20+H26+H31+H38+H43+H47+H56+H64</f>
        <v>0</v>
      </c>
    </row>
    <row r="67" spans="1:8" ht="16.5" thickBot="1" x14ac:dyDescent="0.25">
      <c r="A67" s="44" t="s">
        <v>58</v>
      </c>
      <c r="B67" s="45"/>
      <c r="C67" s="45"/>
      <c r="D67" s="27"/>
      <c r="E67" s="28">
        <f>E66*0.27</f>
        <v>0</v>
      </c>
      <c r="F67" s="28"/>
      <c r="G67" s="28">
        <f>G66*0.27</f>
        <v>0</v>
      </c>
      <c r="H67" s="28">
        <f>H66*0.27</f>
        <v>0</v>
      </c>
    </row>
    <row r="68" spans="1:8" ht="16.5" thickBot="1" x14ac:dyDescent="0.25">
      <c r="A68" s="44" t="s">
        <v>59</v>
      </c>
      <c r="B68" s="45"/>
      <c r="C68" s="45"/>
      <c r="D68" s="27"/>
      <c r="E68" s="28">
        <f>E66+E67</f>
        <v>0</v>
      </c>
      <c r="F68" s="28"/>
      <c r="G68" s="28">
        <f>G66+G67</f>
        <v>0</v>
      </c>
      <c r="H68" s="28">
        <f>H66+H67</f>
        <v>0</v>
      </c>
    </row>
    <row r="132" spans="1:8" s="33" customFormat="1" ht="33" customHeight="1" x14ac:dyDescent="0.2">
      <c r="A132" s="10"/>
      <c r="B132" s="7"/>
      <c r="E132" s="34"/>
      <c r="G132" s="34"/>
      <c r="H132" s="34"/>
    </row>
  </sheetData>
  <sheetProtection password="CC06" sheet="1" objects="1" scenarios="1"/>
  <pageMargins left="0.55118110236220474" right="7.874015748031496E-2" top="0.74803149606299213" bottom="0.74803149606299213" header="0.31496062992125984" footer="0.31496062992125984"/>
  <pageSetup paperSize="9" scale="47" fitToHeight="0" orientation="portrait" r:id="rId1"/>
  <rowBreaks count="2" manualBreakCount="2">
    <brk id="90" max="7" man="1"/>
    <brk id="11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Erkel_Ferenc_utca</vt:lpstr>
      <vt:lpstr>Erkel_Ferenc_utca!_Toc526171725</vt:lpstr>
      <vt:lpstr>Erkel_Ferenc_utca!Nyomtatási_terület</vt:lpstr>
    </vt:vector>
  </TitlesOfParts>
  <Company>Swietelsky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Szédelyi Árpád</dc:creator>
  <cp:lastModifiedBy>Kovács Gábor Ferenc</cp:lastModifiedBy>
  <cp:lastPrinted>2018-10-02T05:46:05Z</cp:lastPrinted>
  <dcterms:created xsi:type="dcterms:W3CDTF">1999-08-04T11:20:06Z</dcterms:created>
  <dcterms:modified xsi:type="dcterms:W3CDTF">2018-10-04T13:37:53Z</dcterms:modified>
</cp:coreProperties>
</file>