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1760" tabRatio="590"/>
  </bookViews>
  <sheets>
    <sheet name="Merőleges parkolók" sheetId="14" r:id="rId1"/>
    <sheet name="Járdaépítés" sheetId="15" r:id="rId2"/>
  </sheets>
  <definedNames>
    <definedName name="_xlnm._FilterDatabase" localSheetId="1" hidden="1">Járdaépítés!$A$12:$F$26</definedName>
    <definedName name="_xlnm._FilterDatabase" localSheetId="0" hidden="1">'Merőleges parkolók'!$A$16:$F$55</definedName>
    <definedName name="_xlnm.Print_Titles" localSheetId="1">Járdaépítés!$11:$12</definedName>
    <definedName name="_xlnm.Print_Titles" localSheetId="0">'Merőleges parkolók'!$15:$16</definedName>
    <definedName name="_xlnm.Print_Area" localSheetId="1">Járdaépítés!$A$1:$F$28</definedName>
    <definedName name="_xlnm.Print_Area" localSheetId="0">'Merőleges parkolók'!$A$1:$F$57</definedName>
    <definedName name="tabla" localSheetId="1">#REF!</definedName>
    <definedName name="tabla">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15" l="1"/>
  <c r="F26" i="15"/>
  <c r="F25" i="15"/>
  <c r="F23" i="15"/>
  <c r="F19" i="15"/>
  <c r="F17" i="15"/>
  <c r="F16" i="15"/>
  <c r="F10" i="14"/>
  <c r="C8" i="14"/>
  <c r="C7" i="14"/>
  <c r="F46" i="14"/>
  <c r="F36" i="14"/>
  <c r="F32" i="14"/>
  <c r="F6" i="15" l="1"/>
  <c r="F19" i="14"/>
  <c r="F7" i="15" l="1"/>
  <c r="F9" i="15" s="1"/>
  <c r="F52" i="14"/>
  <c r="F55" i="14" l="1"/>
  <c r="F51" i="14"/>
  <c r="F48" i="14"/>
  <c r="F45" i="14"/>
  <c r="F44" i="14"/>
  <c r="F42" i="14"/>
  <c r="F38" i="14"/>
  <c r="F35" i="14"/>
  <c r="F31" i="14"/>
  <c r="F26" i="14"/>
  <c r="F24" i="14"/>
  <c r="F21" i="14"/>
  <c r="F18" i="14"/>
  <c r="C4" i="14" s="1"/>
  <c r="C6" i="14" l="1"/>
  <c r="C5" i="14"/>
  <c r="F11" i="14" l="1"/>
  <c r="F13" i="14" s="1"/>
</calcChain>
</file>

<file path=xl/sharedStrings.xml><?xml version="1.0" encoding="utf-8"?>
<sst xmlns="http://schemas.openxmlformats.org/spreadsheetml/2006/main" count="168" uniqueCount="105">
  <si>
    <t>m2</t>
  </si>
  <si>
    <t>db</t>
  </si>
  <si>
    <t>20</t>
  </si>
  <si>
    <t>KÖZMŰVEZETÉKEK</t>
  </si>
  <si>
    <t>m</t>
  </si>
  <si>
    <t>Megnevezés</t>
  </si>
  <si>
    <t>m3</t>
  </si>
  <si>
    <t>10</t>
  </si>
  <si>
    <t>ÁLTALÁNOS KÖLTSÉGEK</t>
  </si>
  <si>
    <t>Tétel
szám</t>
  </si>
  <si>
    <t>80</t>
  </si>
  <si>
    <t>Egység</t>
  </si>
  <si>
    <t>20-010</t>
  </si>
  <si>
    <t>Közmű feltárás kutató gödörrel burkolatlan területen</t>
  </si>
  <si>
    <t>CSATORNA VEZETÉKEK</t>
  </si>
  <si>
    <t>MINTAKÖLTSÉGVETÉS</t>
  </si>
  <si>
    <t>24</t>
  </si>
  <si>
    <t>24-1</t>
  </si>
  <si>
    <t>Összesen:</t>
  </si>
  <si>
    <t>70</t>
  </si>
  <si>
    <t xml:space="preserve">FORGALOMTECHNIKA </t>
  </si>
  <si>
    <t>73</t>
  </si>
  <si>
    <t>FÜGGŐLEGES JELZÉSEK</t>
  </si>
  <si>
    <t>73-100</t>
  </si>
  <si>
    <t>Új KRESZ-táblák elhelyezése</t>
  </si>
  <si>
    <t>ELŐKÉSZÍTŐ MUNKÁK</t>
  </si>
  <si>
    <t>30</t>
  </si>
  <si>
    <t>ÚTÉPÍTÉS</t>
  </si>
  <si>
    <t>31</t>
  </si>
  <si>
    <t>31-2</t>
  </si>
  <si>
    <t>Bontási munkák (szállítás 10 km-ig)</t>
  </si>
  <si>
    <t>31-210</t>
  </si>
  <si>
    <t>Építmények bontása</t>
  </si>
  <si>
    <t>31-217</t>
  </si>
  <si>
    <t>Betonszegély bontása</t>
  </si>
  <si>
    <t>32</t>
  </si>
  <si>
    <t>FÖLDMUNKÁK (szállítás 10 km-ig)</t>
  </si>
  <si>
    <t>32-330</t>
  </si>
  <si>
    <t>Védőrétegek készítése</t>
  </si>
  <si>
    <t>32-337</t>
  </si>
  <si>
    <t>33</t>
  </si>
  <si>
    <t>ÚTALAPOK (szállítás 10 km-ig)</t>
  </si>
  <si>
    <t>33-1</t>
  </si>
  <si>
    <t>Stabilizált útalapok</t>
  </si>
  <si>
    <t>33-3</t>
  </si>
  <si>
    <t>Zúzottkő útalapok</t>
  </si>
  <si>
    <t>33-320</t>
  </si>
  <si>
    <t>Folyamatos szemeloszlású zúzottkő útalap készítése</t>
  </si>
  <si>
    <t>36</t>
  </si>
  <si>
    <t>EGYÉB ÚTÉPÍTÉSI MUNKÁK</t>
  </si>
  <si>
    <t>36-211</t>
  </si>
  <si>
    <t>Kiemelt szegély készítése</t>
  </si>
  <si>
    <t>36-214</t>
  </si>
  <si>
    <t>Süllyesztett szegély készítése</t>
  </si>
  <si>
    <t>37</t>
  </si>
  <si>
    <t>10-26</t>
  </si>
  <si>
    <t>Egységár
(nettó Ft)</t>
  </si>
  <si>
    <t>Összeg
(súly × "egységár")</t>
  </si>
  <si>
    <t>BEFEJEZŐ MUNKÁK (szállítás 10 km-ig)</t>
  </si>
  <si>
    <t>Víz és Csapadékvízcsatornák kiváltása/építése</t>
  </si>
  <si>
    <t>73-151</t>
  </si>
  <si>
    <t>Ideiglenes forgalomterelési terv elkészítése</t>
  </si>
  <si>
    <t>10-28</t>
  </si>
  <si>
    <t>Mennyiség</t>
  </si>
  <si>
    <t>Költségösszesítő</t>
  </si>
  <si>
    <t>Általános tételek</t>
  </si>
  <si>
    <t>Közművezetékek</t>
  </si>
  <si>
    <t>Útépítés és egyéb pályaszerkezet építés</t>
  </si>
  <si>
    <t>Forgalomtechnika</t>
  </si>
  <si>
    <t>Növénytelepítés, környezetvédelem</t>
  </si>
  <si>
    <t>Mindösszesen (nettó):</t>
  </si>
  <si>
    <t>ÁFA 27%:</t>
  </si>
  <si>
    <t>Mindösszesen ÁFA-val:</t>
  </si>
  <si>
    <t>KÖLTSÉGVETÉSI KIÍRÁS
Oroszlány, Bánki Donát utcai parkoló építéshez</t>
  </si>
  <si>
    <t xml:space="preserve">Ideiglenes forgalomterelés építés, bontás </t>
  </si>
  <si>
    <t>készlet</t>
  </si>
  <si>
    <t>24-240</t>
  </si>
  <si>
    <t>Tisztító akna szintbe helyezése</t>
  </si>
  <si>
    <t>26</t>
  </si>
  <si>
    <t>SZENNYVÍZ VEZETÉKEK</t>
  </si>
  <si>
    <t>26-101</t>
  </si>
  <si>
    <t>Szennyvíz tisztító akna fedlap szintbehelyezése</t>
  </si>
  <si>
    <t>31-218</t>
  </si>
  <si>
    <t>Zászlótartó oszlop áthelyezése</t>
  </si>
  <si>
    <t>32-1</t>
  </si>
  <si>
    <t>Földmű építése bevágásból</t>
  </si>
  <si>
    <t>32-110</t>
  </si>
  <si>
    <t>32-111</t>
  </si>
  <si>
    <t>Altalaj tömörítése bevágásban</t>
  </si>
  <si>
    <t>Védőréteg készítése homokos-kavicsból</t>
  </si>
  <si>
    <t>36-412</t>
  </si>
  <si>
    <t>Térkő burkolat építés 8 cm vtg. beton idomkőből</t>
  </si>
  <si>
    <t>37-113</t>
  </si>
  <si>
    <t>Padka készítése töltésanyagból</t>
  </si>
  <si>
    <t>Új KRESZ-tábla-oszlop elhelyezése</t>
  </si>
  <si>
    <t>NÖVÉNYTELEPÍTÉS, KÖRNYEZETVÉDELEM</t>
  </si>
  <si>
    <t>81</t>
  </si>
  <si>
    <t xml:space="preserve">Növénytelepítés </t>
  </si>
  <si>
    <t>81-252</t>
  </si>
  <si>
    <t>Lombos fák átültetése</t>
  </si>
  <si>
    <t>KÖLTSÉGVETÉSI KIÍRÁS
Oroszlány, Bánki Donát utcai járdaépítés (opcionális)</t>
  </si>
  <si>
    <t>36-216</t>
  </si>
  <si>
    <t>Kerti szegély készítése</t>
  </si>
  <si>
    <t>36-411</t>
  </si>
  <si>
    <t>Térkő burkolat építés 6 cm vtg. beton idomkőből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</si>
</sst>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0\ &quot;Ft&quot;"/>
    <numFmt numFmtId="165" formatCode="_-* #,##0\ _F_t_-;\-* #,##0\ _F_t_-;_-* &quot;-&quot;??\ _F_t_-;_-@_-"/>
  </numFmts>
  <fonts count="16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MS Sans Serif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">
    <xf numFmtId="0" fontId="0" fillId="0" borderId="0"/>
    <xf numFmtId="0" fontId="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1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5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10" fillId="2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4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10" applyFont="1" applyFill="1" applyBorder="1" applyAlignment="1" applyProtection="1">
      <alignment vertical="center" wrapText="1"/>
    </xf>
    <xf numFmtId="0" fontId="5" fillId="0" borderId="1" xfId="1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49" fontId="4" fillId="0" borderId="4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 wrapText="1"/>
    </xf>
    <xf numFmtId="164" fontId="5" fillId="2" borderId="1" xfId="4" applyNumberFormat="1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3" fontId="5" fillId="2" borderId="0" xfId="0" applyNumberFormat="1" applyFont="1" applyFill="1" applyAlignment="1" applyProtection="1">
      <alignment horizontal="center" vertical="center"/>
    </xf>
    <xf numFmtId="3" fontId="4" fillId="2" borderId="3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vertical="center" wrapText="1"/>
    </xf>
    <xf numFmtId="0" fontId="4" fillId="2" borderId="5" xfId="0" applyFont="1" applyFill="1" applyBorder="1" applyAlignment="1" applyProtection="1">
      <alignment vertical="center" wrapText="1"/>
    </xf>
    <xf numFmtId="0" fontId="5" fillId="2" borderId="1" xfId="4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49" fontId="4" fillId="2" borderId="11" xfId="0" applyNumberFormat="1" applyFont="1" applyFill="1" applyBorder="1" applyAlignment="1" applyProtection="1">
      <alignment vertical="center"/>
    </xf>
    <xf numFmtId="49" fontId="5" fillId="0" borderId="11" xfId="0" applyNumberFormat="1" applyFont="1" applyFill="1" applyBorder="1" applyAlignment="1" applyProtection="1">
      <alignment vertical="center"/>
    </xf>
    <xf numFmtId="49" fontId="5" fillId="0" borderId="11" xfId="4" applyNumberFormat="1" applyFont="1" applyFill="1" applyBorder="1" applyAlignment="1" applyProtection="1">
      <alignment vertical="center"/>
    </xf>
    <xf numFmtId="3" fontId="10" fillId="2" borderId="1" xfId="4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3" borderId="5" xfId="0" applyFont="1" applyFill="1" applyBorder="1" applyAlignment="1" applyProtection="1">
      <alignment horizontal="center" vertical="center"/>
    </xf>
    <xf numFmtId="164" fontId="5" fillId="3" borderId="5" xfId="0" applyNumberFormat="1" applyFont="1" applyFill="1" applyBorder="1" applyAlignment="1" applyProtection="1">
      <alignment horizontal="center" vertical="center"/>
    </xf>
    <xf numFmtId="164" fontId="5" fillId="3" borderId="6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vertical="center"/>
    </xf>
    <xf numFmtId="0" fontId="5" fillId="0" borderId="1" xfId="4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vertical="center"/>
    </xf>
    <xf numFmtId="49" fontId="4" fillId="0" borderId="4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164" fontId="5" fillId="3" borderId="6" xfId="0" applyNumberFormat="1" applyFont="1" applyFill="1" applyBorder="1" applyAlignment="1" applyProtection="1">
      <alignment vertical="center"/>
    </xf>
    <xf numFmtId="3" fontId="14" fillId="0" borderId="0" xfId="0" applyNumberFormat="1" applyFont="1" applyFill="1" applyBorder="1"/>
    <xf numFmtId="0" fontId="14" fillId="0" borderId="0" xfId="0" applyFont="1" applyFill="1" applyBorder="1" applyAlignment="1">
      <alignment horizontal="left" wrapText="1"/>
    </xf>
    <xf numFmtId="3" fontId="14" fillId="0" borderId="1" xfId="0" applyNumberFormat="1" applyFont="1" applyFill="1" applyBorder="1"/>
    <xf numFmtId="0" fontId="14" fillId="0" borderId="1" xfId="0" applyFont="1" applyFill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center"/>
    </xf>
    <xf numFmtId="165" fontId="14" fillId="0" borderId="0" xfId="16" applyNumberFormat="1" applyFont="1" applyFill="1" applyBorder="1"/>
    <xf numFmtId="165" fontId="14" fillId="0" borderId="1" xfId="16" applyNumberFormat="1" applyFont="1" applyFill="1" applyBorder="1" applyAlignment="1">
      <alignment horizontal="right"/>
    </xf>
    <xf numFmtId="165" fontId="14" fillId="0" borderId="1" xfId="16" applyNumberFormat="1" applyFont="1" applyFill="1" applyBorder="1" applyAlignment="1">
      <alignment horizontal="center"/>
    </xf>
    <xf numFmtId="165" fontId="15" fillId="0" borderId="1" xfId="16" applyNumberFormat="1" applyFont="1" applyFill="1" applyBorder="1" applyAlignment="1">
      <alignment horizontal="right"/>
    </xf>
    <xf numFmtId="0" fontId="4" fillId="0" borderId="8" xfId="0" applyFont="1" applyFill="1" applyBorder="1" applyAlignment="1" applyProtection="1">
      <alignment horizontal="center" vertical="center" wrapText="1"/>
    </xf>
    <xf numFmtId="49" fontId="5" fillId="0" borderId="16" xfId="0" applyNumberFormat="1" applyFont="1" applyFill="1" applyBorder="1" applyAlignment="1" applyProtection="1">
      <alignment vertical="center"/>
    </xf>
    <xf numFmtId="164" fontId="5" fillId="2" borderId="17" xfId="0" applyNumberFormat="1" applyFont="1" applyFill="1" applyBorder="1" applyAlignment="1" applyProtection="1">
      <alignment vertical="center"/>
    </xf>
    <xf numFmtId="3" fontId="10" fillId="2" borderId="17" xfId="4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 applyProtection="1">
      <alignment horizontal="center" vertical="center"/>
    </xf>
    <xf numFmtId="0" fontId="10" fillId="2" borderId="17" xfId="0" applyFont="1" applyFill="1" applyBorder="1" applyAlignment="1" applyProtection="1">
      <alignment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3" fontId="13" fillId="0" borderId="13" xfId="0" applyNumberFormat="1" applyFont="1" applyFill="1" applyBorder="1" applyAlignment="1">
      <alignment horizontal="center" vertical="center"/>
    </xf>
    <xf numFmtId="3" fontId="13" fillId="0" borderId="14" xfId="0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right" wrapText="1"/>
    </xf>
    <xf numFmtId="0" fontId="14" fillId="0" borderId="13" xfId="0" applyFont="1" applyFill="1" applyBorder="1" applyAlignment="1">
      <alignment horizontal="right" wrapText="1"/>
    </xf>
    <xf numFmtId="0" fontId="14" fillId="0" borderId="14" xfId="0" applyFont="1" applyFill="1" applyBorder="1" applyAlignment="1">
      <alignment horizontal="right" wrapText="1"/>
    </xf>
    <xf numFmtId="3" fontId="14" fillId="0" borderId="2" xfId="16" applyNumberFormat="1" applyFont="1" applyFill="1" applyBorder="1" applyAlignment="1">
      <alignment horizontal="right"/>
    </xf>
    <xf numFmtId="3" fontId="14" fillId="0" borderId="13" xfId="16" applyNumberFormat="1" applyFont="1" applyFill="1" applyBorder="1" applyAlignment="1">
      <alignment horizontal="right"/>
    </xf>
    <xf numFmtId="3" fontId="14" fillId="0" borderId="14" xfId="16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right" wrapText="1"/>
    </xf>
  </cellXfs>
  <cellStyles count="17">
    <cellStyle name="Excel Built-in Normal" xfId="1"/>
    <cellStyle name="Ezres" xfId="16" builtinId="3"/>
    <cellStyle name="Normál" xfId="0" builtinId="0"/>
    <cellStyle name="Normál 2" xfId="2"/>
    <cellStyle name="Normál 2 2" xfId="3"/>
    <cellStyle name="Normál 2 2 2" xfId="4"/>
    <cellStyle name="Normál 2 2 3" xfId="5"/>
    <cellStyle name="Normál 2 3" xfId="6"/>
    <cellStyle name="Normál 2 4" xfId="7"/>
    <cellStyle name="Normál 3" xfId="8"/>
    <cellStyle name="Normál 3 2" xfId="11"/>
    <cellStyle name="Normál 4" xfId="12"/>
    <cellStyle name="Normál 4 2" xfId="14"/>
    <cellStyle name="Normál 5" xfId="13"/>
    <cellStyle name="Normál 6" xfId="15"/>
    <cellStyle name="Normál 8_jav-Költségbecslés_NYD-11-441_091102" xfId="9"/>
    <cellStyle name="Normál_KÉSZ_költségvetés-KM-22 496_101007" xfId="10"/>
  </cellStyles>
  <dxfs count="10"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  <dxf>
      <font>
        <condense val="0"/>
        <extend val="0"/>
        <color indexed="9"/>
      </font>
    </dxf>
    <dxf>
      <fill>
        <patternFill patternType="lightGray">
          <bgColor indexed="9"/>
        </patternFill>
      </fill>
    </dxf>
  </dxfs>
  <tableStyles count="0" defaultTableStyle="TableStyleMedium9" defaultPivotStyle="PivotStyleLight16"/>
  <colors>
    <mruColors>
      <color rgb="FFFF66FF"/>
      <color rgb="FFFF6D6D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abSelected="1" view="pageBreakPreview" zoomScale="110" zoomScaleSheetLayoutView="110" workbookViewId="0">
      <selection activeCell="F11" sqref="F11"/>
    </sheetView>
  </sheetViews>
  <sheetFormatPr defaultColWidth="8.85546875" defaultRowHeight="12.75" x14ac:dyDescent="0.2"/>
  <cols>
    <col min="1" max="1" width="8.140625" style="1" customWidth="1"/>
    <col min="2" max="2" width="65.85546875" style="4" customWidth="1"/>
    <col min="3" max="3" width="10.85546875" style="1" customWidth="1"/>
    <col min="4" max="4" width="12" style="20" customWidth="1"/>
    <col min="5" max="5" width="11.42578125" style="21" customWidth="1"/>
    <col min="6" max="6" width="17.5703125" style="21" customWidth="1"/>
    <col min="7" max="7" width="18.85546875" style="27" customWidth="1"/>
    <col min="8" max="16384" width="8.85546875" style="1"/>
  </cols>
  <sheetData>
    <row r="1" spans="1:7" ht="41.25" customHeight="1" x14ac:dyDescent="0.2">
      <c r="A1" s="69" t="s">
        <v>73</v>
      </c>
      <c r="B1" s="70"/>
      <c r="C1" s="70"/>
      <c r="D1" s="70"/>
      <c r="E1" s="70"/>
      <c r="F1" s="71"/>
    </row>
    <row r="2" spans="1:7" x14ac:dyDescent="0.2">
      <c r="A2" s="49"/>
      <c r="B2" s="50"/>
      <c r="C2" s="72"/>
      <c r="D2" s="72"/>
      <c r="E2" s="72"/>
      <c r="F2" s="72"/>
    </row>
    <row r="3" spans="1:7" x14ac:dyDescent="0.2">
      <c r="A3" s="51"/>
      <c r="B3" s="52" t="s">
        <v>64</v>
      </c>
      <c r="C3" s="73" t="s">
        <v>18</v>
      </c>
      <c r="D3" s="74"/>
      <c r="E3" s="74"/>
      <c r="F3" s="75"/>
    </row>
    <row r="4" spans="1:7" x14ac:dyDescent="0.2">
      <c r="A4" s="53" t="s">
        <v>7</v>
      </c>
      <c r="B4" s="52" t="s">
        <v>65</v>
      </c>
      <c r="C4" s="76">
        <f>SUM(F18:F19)</f>
        <v>0</v>
      </c>
      <c r="D4" s="77"/>
      <c r="E4" s="77"/>
      <c r="F4" s="78"/>
    </row>
    <row r="5" spans="1:7" x14ac:dyDescent="0.2">
      <c r="A5" s="53" t="s">
        <v>2</v>
      </c>
      <c r="B5" s="52" t="s">
        <v>66</v>
      </c>
      <c r="C5" s="76">
        <f>SUM(F21:F26)</f>
        <v>0</v>
      </c>
      <c r="D5" s="77"/>
      <c r="E5" s="77"/>
      <c r="F5" s="78"/>
    </row>
    <row r="6" spans="1:7" x14ac:dyDescent="0.2">
      <c r="A6" s="53" t="s">
        <v>26</v>
      </c>
      <c r="B6" s="52" t="s">
        <v>67</v>
      </c>
      <c r="C6" s="76">
        <f>SUM(F27:F48)</f>
        <v>0</v>
      </c>
      <c r="D6" s="77"/>
      <c r="E6" s="77"/>
      <c r="F6" s="78"/>
    </row>
    <row r="7" spans="1:7" x14ac:dyDescent="0.2">
      <c r="A7" s="53" t="s">
        <v>19</v>
      </c>
      <c r="B7" s="52" t="s">
        <v>68</v>
      </c>
      <c r="C7" s="76">
        <f>SUM(F49:F52)</f>
        <v>0</v>
      </c>
      <c r="D7" s="77"/>
      <c r="E7" s="77"/>
      <c r="F7" s="78"/>
    </row>
    <row r="8" spans="1:7" x14ac:dyDescent="0.2">
      <c r="A8" s="53" t="s">
        <v>10</v>
      </c>
      <c r="B8" s="52" t="s">
        <v>69</v>
      </c>
      <c r="C8" s="76">
        <f>SUM(F53:F55)</f>
        <v>0</v>
      </c>
      <c r="D8" s="77"/>
      <c r="E8" s="77"/>
      <c r="F8" s="78"/>
    </row>
    <row r="9" spans="1:7" x14ac:dyDescent="0.2">
      <c r="A9" s="49"/>
      <c r="B9" s="50"/>
      <c r="C9" s="54"/>
      <c r="D9" s="49"/>
      <c r="E9" s="55"/>
      <c r="F9" s="55"/>
    </row>
    <row r="10" spans="1:7" x14ac:dyDescent="0.2">
      <c r="A10" s="49"/>
      <c r="B10" s="50"/>
      <c r="C10" s="79" t="s">
        <v>70</v>
      </c>
      <c r="D10" s="79"/>
      <c r="E10" s="79"/>
      <c r="F10" s="56">
        <f>SUM(C4:F8)</f>
        <v>0</v>
      </c>
    </row>
    <row r="11" spans="1:7" x14ac:dyDescent="0.2">
      <c r="A11" s="49"/>
      <c r="B11" s="50"/>
      <c r="C11" s="79" t="s">
        <v>71</v>
      </c>
      <c r="D11" s="79"/>
      <c r="E11" s="79"/>
      <c r="F11" s="56">
        <f>F10*0.27</f>
        <v>0</v>
      </c>
    </row>
    <row r="12" spans="1:7" x14ac:dyDescent="0.2">
      <c r="A12" s="49"/>
      <c r="B12" s="50"/>
      <c r="C12" s="80"/>
      <c r="D12" s="80"/>
      <c r="E12" s="80"/>
      <c r="F12" s="57"/>
    </row>
    <row r="13" spans="1:7" x14ac:dyDescent="0.2">
      <c r="A13" s="49"/>
      <c r="B13" s="50"/>
      <c r="C13" s="81" t="s">
        <v>72</v>
      </c>
      <c r="D13" s="81"/>
      <c r="E13" s="81"/>
      <c r="F13" s="58">
        <f>F10+F11</f>
        <v>0</v>
      </c>
    </row>
    <row r="14" spans="1:7" ht="13.5" thickBot="1" x14ac:dyDescent="0.25"/>
    <row r="15" spans="1:7" ht="15.75" customHeight="1" x14ac:dyDescent="0.2">
      <c r="A15" s="29"/>
      <c r="B15" s="43" t="s">
        <v>15</v>
      </c>
      <c r="C15" s="66"/>
      <c r="D15" s="67"/>
      <c r="E15" s="67"/>
      <c r="F15" s="68"/>
    </row>
    <row r="16" spans="1:7" s="2" customFormat="1" ht="26.25" thickBot="1" x14ac:dyDescent="0.25">
      <c r="A16" s="30" t="s">
        <v>9</v>
      </c>
      <c r="B16" s="9" t="s">
        <v>5</v>
      </c>
      <c r="C16" s="10" t="s">
        <v>11</v>
      </c>
      <c r="D16" s="35" t="s">
        <v>63</v>
      </c>
      <c r="E16" s="35" t="s">
        <v>56</v>
      </c>
      <c r="F16" s="44" t="s">
        <v>57</v>
      </c>
      <c r="G16" s="8"/>
    </row>
    <row r="17" spans="1:7" s="2" customFormat="1" ht="13.5" thickBot="1" x14ac:dyDescent="0.25">
      <c r="A17" s="15" t="s">
        <v>7</v>
      </c>
      <c r="B17" s="25" t="s">
        <v>8</v>
      </c>
      <c r="C17" s="38"/>
      <c r="D17" s="38"/>
      <c r="E17" s="39"/>
      <c r="F17" s="48"/>
      <c r="G17" s="8"/>
    </row>
    <row r="18" spans="1:7" s="2" customFormat="1" x14ac:dyDescent="0.2">
      <c r="A18" s="32" t="s">
        <v>55</v>
      </c>
      <c r="B18" s="6" t="s">
        <v>74</v>
      </c>
      <c r="C18" s="11" t="s">
        <v>75</v>
      </c>
      <c r="D18" s="11">
        <v>1</v>
      </c>
      <c r="E18" s="41"/>
      <c r="F18" s="45">
        <f t="shared" ref="F18:F19" si="0">D18*E18</f>
        <v>0</v>
      </c>
      <c r="G18" s="8"/>
    </row>
    <row r="19" spans="1:7" s="2" customFormat="1" ht="13.5" thickBot="1" x14ac:dyDescent="0.25">
      <c r="A19" s="32" t="s">
        <v>62</v>
      </c>
      <c r="B19" s="6" t="s">
        <v>61</v>
      </c>
      <c r="C19" s="37" t="s">
        <v>1</v>
      </c>
      <c r="D19" s="11">
        <v>1</v>
      </c>
      <c r="E19" s="11"/>
      <c r="F19" s="45">
        <f t="shared" si="0"/>
        <v>0</v>
      </c>
      <c r="G19" s="8"/>
    </row>
    <row r="20" spans="1:7" s="2" customFormat="1" ht="13.5" thickBot="1" x14ac:dyDescent="0.25">
      <c r="A20" s="15" t="s">
        <v>2</v>
      </c>
      <c r="B20" s="25" t="s">
        <v>3</v>
      </c>
      <c r="C20" s="38"/>
      <c r="D20" s="38"/>
      <c r="E20" s="39"/>
      <c r="F20" s="48"/>
      <c r="G20" s="8"/>
    </row>
    <row r="21" spans="1:7" s="2" customFormat="1" ht="13.5" thickBot="1" x14ac:dyDescent="0.25">
      <c r="A21" s="31" t="s">
        <v>12</v>
      </c>
      <c r="B21" s="18" t="s">
        <v>13</v>
      </c>
      <c r="C21" s="16" t="s">
        <v>6</v>
      </c>
      <c r="D21" s="16">
        <v>3</v>
      </c>
      <c r="E21" s="17"/>
      <c r="F21" s="45">
        <f>D21*E21</f>
        <v>0</v>
      </c>
      <c r="G21" s="8"/>
    </row>
    <row r="22" spans="1:7" s="2" customFormat="1" ht="13.5" thickBot="1" x14ac:dyDescent="0.25">
      <c r="A22" s="15" t="s">
        <v>16</v>
      </c>
      <c r="B22" s="25" t="s">
        <v>14</v>
      </c>
      <c r="C22" s="38"/>
      <c r="D22" s="38"/>
      <c r="E22" s="39"/>
      <c r="F22" s="48"/>
      <c r="G22" s="8"/>
    </row>
    <row r="23" spans="1:7" s="2" customFormat="1" ht="13.5" thickBot="1" x14ac:dyDescent="0.25">
      <c r="A23" s="15" t="s">
        <v>17</v>
      </c>
      <c r="B23" s="25" t="s">
        <v>59</v>
      </c>
      <c r="C23" s="38"/>
      <c r="D23" s="38"/>
      <c r="E23" s="39"/>
      <c r="F23" s="48"/>
      <c r="G23" s="8"/>
    </row>
    <row r="24" spans="1:7" s="2" customFormat="1" ht="13.5" thickBot="1" x14ac:dyDescent="0.25">
      <c r="A24" s="32" t="s">
        <v>76</v>
      </c>
      <c r="B24" s="12" t="s">
        <v>77</v>
      </c>
      <c r="C24" s="13" t="s">
        <v>1</v>
      </c>
      <c r="D24" s="16">
        <v>2</v>
      </c>
      <c r="E24" s="17"/>
      <c r="F24" s="45">
        <f t="shared" ref="F24" si="1">D24*E24</f>
        <v>0</v>
      </c>
      <c r="G24" s="8"/>
    </row>
    <row r="25" spans="1:7" s="2" customFormat="1" ht="13.5" thickBot="1" x14ac:dyDescent="0.25">
      <c r="A25" s="15" t="s">
        <v>78</v>
      </c>
      <c r="B25" s="25" t="s">
        <v>79</v>
      </c>
      <c r="C25" s="38"/>
      <c r="D25" s="38"/>
      <c r="E25" s="39"/>
      <c r="F25" s="48"/>
      <c r="G25" s="8"/>
    </row>
    <row r="26" spans="1:7" s="3" customFormat="1" ht="13.5" thickBot="1" x14ac:dyDescent="0.25">
      <c r="A26" s="32" t="s">
        <v>80</v>
      </c>
      <c r="B26" s="6" t="s">
        <v>81</v>
      </c>
      <c r="C26" s="11" t="s">
        <v>1</v>
      </c>
      <c r="D26" s="16">
        <v>1</v>
      </c>
      <c r="E26" s="17"/>
      <c r="F26" s="45">
        <f t="shared" ref="F26" si="2">D26*E26</f>
        <v>0</v>
      </c>
      <c r="G26" s="8"/>
    </row>
    <row r="27" spans="1:7" s="2" customFormat="1" ht="13.5" thickBot="1" x14ac:dyDescent="0.25">
      <c r="A27" s="15" t="s">
        <v>26</v>
      </c>
      <c r="B27" s="25" t="s">
        <v>27</v>
      </c>
      <c r="C27" s="38"/>
      <c r="D27" s="38"/>
      <c r="E27" s="39"/>
      <c r="F27" s="48"/>
      <c r="G27" s="8"/>
    </row>
    <row r="28" spans="1:7" s="2" customFormat="1" ht="13.5" thickBot="1" x14ac:dyDescent="0.25">
      <c r="A28" s="15" t="s">
        <v>28</v>
      </c>
      <c r="B28" s="25" t="s">
        <v>25</v>
      </c>
      <c r="C28" s="38"/>
      <c r="D28" s="38"/>
      <c r="E28" s="39"/>
      <c r="F28" s="48"/>
      <c r="G28" s="8"/>
    </row>
    <row r="29" spans="1:7" s="2" customFormat="1" ht="13.5" thickBot="1" x14ac:dyDescent="0.25">
      <c r="A29" s="15" t="s">
        <v>29</v>
      </c>
      <c r="B29" s="25" t="s">
        <v>30</v>
      </c>
      <c r="C29" s="38"/>
      <c r="D29" s="38"/>
      <c r="E29" s="39"/>
      <c r="F29" s="48"/>
      <c r="G29" s="8"/>
    </row>
    <row r="30" spans="1:7" s="2" customFormat="1" ht="13.5" thickBot="1" x14ac:dyDescent="0.25">
      <c r="A30" s="15" t="s">
        <v>31</v>
      </c>
      <c r="B30" s="25" t="s">
        <v>32</v>
      </c>
      <c r="C30" s="38"/>
      <c r="D30" s="38"/>
      <c r="E30" s="39"/>
      <c r="F30" s="48"/>
      <c r="G30" s="8"/>
    </row>
    <row r="31" spans="1:7" s="3" customFormat="1" x14ac:dyDescent="0.2">
      <c r="A31" s="32" t="s">
        <v>33</v>
      </c>
      <c r="B31" s="34" t="s">
        <v>34</v>
      </c>
      <c r="C31" s="11" t="s">
        <v>4</v>
      </c>
      <c r="D31" s="11">
        <v>51.5</v>
      </c>
      <c r="E31" s="17"/>
      <c r="F31" s="45">
        <f>D31*E31</f>
        <v>0</v>
      </c>
      <c r="G31" s="8"/>
    </row>
    <row r="32" spans="1:7" s="3" customFormat="1" ht="13.5" thickBot="1" x14ac:dyDescent="0.25">
      <c r="A32" s="60" t="s">
        <v>82</v>
      </c>
      <c r="B32" s="62" t="s">
        <v>83</v>
      </c>
      <c r="C32" s="63" t="s">
        <v>1</v>
      </c>
      <c r="D32" s="63">
        <v>3</v>
      </c>
      <c r="E32" s="61"/>
      <c r="F32" s="45">
        <f>D32*E32</f>
        <v>0</v>
      </c>
      <c r="G32" s="8"/>
    </row>
    <row r="33" spans="1:7" s="2" customFormat="1" ht="13.5" thickBot="1" x14ac:dyDescent="0.25">
      <c r="A33" s="15" t="s">
        <v>35</v>
      </c>
      <c r="B33" s="25" t="s">
        <v>36</v>
      </c>
      <c r="C33" s="38"/>
      <c r="D33" s="38"/>
      <c r="E33" s="39"/>
      <c r="F33" s="48"/>
      <c r="G33" s="8"/>
    </row>
    <row r="34" spans="1:7" s="2" customFormat="1" ht="13.5" thickBot="1" x14ac:dyDescent="0.25">
      <c r="A34" s="15" t="s">
        <v>84</v>
      </c>
      <c r="B34" s="25" t="s">
        <v>85</v>
      </c>
      <c r="C34" s="38"/>
      <c r="D34" s="38"/>
      <c r="E34" s="39"/>
      <c r="F34" s="40"/>
      <c r="G34" s="8"/>
    </row>
    <row r="35" spans="1:7" s="2" customFormat="1" x14ac:dyDescent="0.2">
      <c r="A35" s="32" t="s">
        <v>86</v>
      </c>
      <c r="B35" s="24" t="s">
        <v>85</v>
      </c>
      <c r="C35" s="11" t="s">
        <v>6</v>
      </c>
      <c r="D35" s="11">
        <v>107.1</v>
      </c>
      <c r="E35" s="17"/>
      <c r="F35" s="45">
        <f t="shared" ref="F35:F36" si="3">D35*E35</f>
        <v>0</v>
      </c>
      <c r="G35" s="8"/>
    </row>
    <row r="36" spans="1:7" s="2" customFormat="1" ht="13.5" thickBot="1" x14ac:dyDescent="0.25">
      <c r="A36" s="60" t="s">
        <v>87</v>
      </c>
      <c r="B36" s="64" t="s">
        <v>88</v>
      </c>
      <c r="C36" s="63" t="s">
        <v>0</v>
      </c>
      <c r="D36" s="63">
        <v>238</v>
      </c>
      <c r="E36" s="61"/>
      <c r="F36" s="45">
        <f t="shared" si="3"/>
        <v>0</v>
      </c>
      <c r="G36" s="8"/>
    </row>
    <row r="37" spans="1:7" s="2" customFormat="1" ht="13.5" thickBot="1" x14ac:dyDescent="0.25">
      <c r="A37" s="15" t="s">
        <v>37</v>
      </c>
      <c r="B37" s="25" t="s">
        <v>38</v>
      </c>
      <c r="C37" s="38"/>
      <c r="D37" s="38"/>
      <c r="E37" s="39"/>
      <c r="F37" s="48"/>
      <c r="G37" s="8"/>
    </row>
    <row r="38" spans="1:7" s="5" customFormat="1" ht="13.5" thickBot="1" x14ac:dyDescent="0.25">
      <c r="A38" s="32" t="s">
        <v>39</v>
      </c>
      <c r="B38" s="24" t="s">
        <v>89</v>
      </c>
      <c r="C38" s="11" t="s">
        <v>6</v>
      </c>
      <c r="D38" s="11">
        <v>47.6</v>
      </c>
      <c r="E38" s="17"/>
      <c r="F38" s="45">
        <f t="shared" ref="F38" si="4">D38*E38</f>
        <v>0</v>
      </c>
      <c r="G38" s="28"/>
    </row>
    <row r="39" spans="1:7" s="2" customFormat="1" ht="13.5" thickBot="1" x14ac:dyDescent="0.25">
      <c r="A39" s="15" t="s">
        <v>40</v>
      </c>
      <c r="B39" s="25" t="s">
        <v>41</v>
      </c>
      <c r="C39" s="38"/>
      <c r="D39" s="38"/>
      <c r="E39" s="39"/>
      <c r="F39" s="40"/>
      <c r="G39" s="8"/>
    </row>
    <row r="40" spans="1:7" s="2" customFormat="1" ht="13.5" thickBot="1" x14ac:dyDescent="0.25">
      <c r="A40" s="15" t="s">
        <v>42</v>
      </c>
      <c r="B40" s="25" t="s">
        <v>43</v>
      </c>
      <c r="C40" s="38"/>
      <c r="D40" s="38"/>
      <c r="E40" s="39"/>
      <c r="F40" s="40"/>
      <c r="G40" s="8"/>
    </row>
    <row r="41" spans="1:7" s="2" customFormat="1" ht="13.5" thickBot="1" x14ac:dyDescent="0.25">
      <c r="A41" s="15" t="s">
        <v>44</v>
      </c>
      <c r="B41" s="25" t="s">
        <v>45</v>
      </c>
      <c r="C41" s="38"/>
      <c r="D41" s="38"/>
      <c r="E41" s="39"/>
      <c r="F41" s="40"/>
      <c r="G41" s="8"/>
    </row>
    <row r="42" spans="1:7" s="2" customFormat="1" ht="13.5" thickBot="1" x14ac:dyDescent="0.25">
      <c r="A42" s="32" t="s">
        <v>46</v>
      </c>
      <c r="B42" s="24" t="s">
        <v>47</v>
      </c>
      <c r="C42" s="11" t="s">
        <v>6</v>
      </c>
      <c r="D42" s="11">
        <v>47.6</v>
      </c>
      <c r="E42" s="17"/>
      <c r="F42" s="45">
        <f>D42*E42</f>
        <v>0</v>
      </c>
      <c r="G42" s="8"/>
    </row>
    <row r="43" spans="1:7" s="2" customFormat="1" ht="13.5" thickBot="1" x14ac:dyDescent="0.25">
      <c r="A43" s="15" t="s">
        <v>48</v>
      </c>
      <c r="B43" s="25" t="s">
        <v>49</v>
      </c>
      <c r="C43" s="38"/>
      <c r="D43" s="38"/>
      <c r="E43" s="39"/>
      <c r="F43" s="40"/>
      <c r="G43" s="8"/>
    </row>
    <row r="44" spans="1:7" s="2" customFormat="1" x14ac:dyDescent="0.2">
      <c r="A44" s="32" t="s">
        <v>50</v>
      </c>
      <c r="B44" s="18" t="s">
        <v>51</v>
      </c>
      <c r="C44" s="11" t="s">
        <v>4</v>
      </c>
      <c r="D44" s="11">
        <v>74.5</v>
      </c>
      <c r="E44" s="17"/>
      <c r="F44" s="45">
        <f t="shared" ref="F44:F46" si="5">D44*E44</f>
        <v>0</v>
      </c>
      <c r="G44" s="8"/>
    </row>
    <row r="45" spans="1:7" s="3" customFormat="1" x14ac:dyDescent="0.2">
      <c r="A45" s="32" t="s">
        <v>52</v>
      </c>
      <c r="B45" s="18" t="s">
        <v>53</v>
      </c>
      <c r="C45" s="11" t="s">
        <v>4</v>
      </c>
      <c r="D45" s="11">
        <v>51.5</v>
      </c>
      <c r="E45" s="17"/>
      <c r="F45" s="45">
        <f t="shared" si="5"/>
        <v>0</v>
      </c>
      <c r="G45" s="8"/>
    </row>
    <row r="46" spans="1:7" s="3" customFormat="1" ht="13.5" thickBot="1" x14ac:dyDescent="0.25">
      <c r="A46" s="60" t="s">
        <v>90</v>
      </c>
      <c r="B46" s="65" t="s">
        <v>91</v>
      </c>
      <c r="C46" s="63" t="s">
        <v>0</v>
      </c>
      <c r="D46" s="63">
        <v>238</v>
      </c>
      <c r="E46" s="61"/>
      <c r="F46" s="45">
        <f t="shared" si="5"/>
        <v>0</v>
      </c>
      <c r="G46" s="8"/>
    </row>
    <row r="47" spans="1:7" s="2" customFormat="1" ht="13.5" thickBot="1" x14ac:dyDescent="0.25">
      <c r="A47" s="15" t="s">
        <v>54</v>
      </c>
      <c r="B47" s="25" t="s">
        <v>58</v>
      </c>
      <c r="C47" s="38"/>
      <c r="D47" s="38"/>
      <c r="E47" s="39"/>
      <c r="F47" s="40"/>
      <c r="G47" s="8"/>
    </row>
    <row r="48" spans="1:7" s="2" customFormat="1" ht="13.5" thickBot="1" x14ac:dyDescent="0.25">
      <c r="A48" s="32" t="s">
        <v>92</v>
      </c>
      <c r="B48" s="24" t="s">
        <v>93</v>
      </c>
      <c r="C48" s="11" t="s">
        <v>6</v>
      </c>
      <c r="D48" s="36">
        <v>4.2</v>
      </c>
      <c r="E48" s="17"/>
      <c r="F48" s="45">
        <f t="shared" ref="F48" si="6">D48*E48</f>
        <v>0</v>
      </c>
      <c r="G48" s="8"/>
    </row>
    <row r="49" spans="1:7" s="2" customFormat="1" ht="13.5" thickBot="1" x14ac:dyDescent="0.25">
      <c r="A49" s="46" t="s">
        <v>19</v>
      </c>
      <c r="B49" s="47" t="s">
        <v>20</v>
      </c>
      <c r="C49" s="38"/>
      <c r="D49" s="38"/>
      <c r="E49" s="39"/>
      <c r="F49" s="40"/>
      <c r="G49" s="8"/>
    </row>
    <row r="50" spans="1:7" s="2" customFormat="1" ht="13.5" thickBot="1" x14ac:dyDescent="0.25">
      <c r="A50" s="46" t="s">
        <v>21</v>
      </c>
      <c r="B50" s="47" t="s">
        <v>22</v>
      </c>
      <c r="C50" s="38"/>
      <c r="D50" s="38"/>
      <c r="E50" s="39"/>
      <c r="F50" s="40"/>
      <c r="G50" s="8"/>
    </row>
    <row r="51" spans="1:7" s="2" customFormat="1" x14ac:dyDescent="0.2">
      <c r="A51" s="33" t="s">
        <v>23</v>
      </c>
      <c r="B51" s="42" t="s">
        <v>24</v>
      </c>
      <c r="C51" s="7" t="s">
        <v>1</v>
      </c>
      <c r="D51" s="7">
        <v>2</v>
      </c>
      <c r="E51" s="19"/>
      <c r="F51" s="45">
        <f t="shared" ref="F51:F52" si="7">D51*E51</f>
        <v>0</v>
      </c>
      <c r="G51" s="8"/>
    </row>
    <row r="52" spans="1:7" s="2" customFormat="1" ht="13.5" thickBot="1" x14ac:dyDescent="0.25">
      <c r="A52" s="33" t="s">
        <v>60</v>
      </c>
      <c r="B52" s="42" t="s">
        <v>94</v>
      </c>
      <c r="C52" s="7" t="s">
        <v>1</v>
      </c>
      <c r="D52" s="7">
        <v>2</v>
      </c>
      <c r="E52" s="19"/>
      <c r="F52" s="45">
        <f t="shared" si="7"/>
        <v>0</v>
      </c>
      <c r="G52" s="8"/>
    </row>
    <row r="53" spans="1:7" s="2" customFormat="1" ht="13.5" thickBot="1" x14ac:dyDescent="0.25">
      <c r="A53" s="46" t="s">
        <v>10</v>
      </c>
      <c r="B53" s="47" t="s">
        <v>95</v>
      </c>
      <c r="C53" s="38"/>
      <c r="D53" s="38"/>
      <c r="E53" s="39"/>
      <c r="F53" s="40"/>
      <c r="G53" s="8"/>
    </row>
    <row r="54" spans="1:7" s="2" customFormat="1" ht="13.5" thickBot="1" x14ac:dyDescent="0.25">
      <c r="A54" s="46" t="s">
        <v>96</v>
      </c>
      <c r="B54" s="47" t="s">
        <v>97</v>
      </c>
      <c r="C54" s="38"/>
      <c r="D54" s="38"/>
      <c r="E54" s="39"/>
      <c r="F54" s="40"/>
      <c r="G54" s="8"/>
    </row>
    <row r="55" spans="1:7" s="2" customFormat="1" x14ac:dyDescent="0.2">
      <c r="A55" s="33" t="s">
        <v>98</v>
      </c>
      <c r="B55" s="26" t="s">
        <v>99</v>
      </c>
      <c r="C55" s="7" t="s">
        <v>1</v>
      </c>
      <c r="D55" s="7">
        <v>5</v>
      </c>
      <c r="E55" s="19"/>
      <c r="F55" s="45">
        <f t="shared" ref="F55" si="8">D55*E55</f>
        <v>0</v>
      </c>
      <c r="G55" s="8"/>
    </row>
    <row r="58" spans="1:7" x14ac:dyDescent="0.2">
      <c r="B58" s="1"/>
      <c r="C58" s="14"/>
      <c r="D58" s="22"/>
      <c r="E58" s="1"/>
      <c r="F58" s="1"/>
      <c r="G58" s="1"/>
    </row>
    <row r="59" spans="1:7" ht="13.5" thickBot="1" x14ac:dyDescent="0.25">
      <c r="B59" s="1"/>
      <c r="C59" s="14"/>
      <c r="D59" s="22"/>
      <c r="E59" s="1"/>
      <c r="F59" s="1"/>
      <c r="G59" s="1"/>
    </row>
    <row r="60" spans="1:7" ht="13.5" thickBot="1" x14ac:dyDescent="0.25">
      <c r="B60" s="1"/>
      <c r="C60" s="14"/>
      <c r="D60" s="23"/>
      <c r="E60" s="1"/>
      <c r="F60" s="1"/>
      <c r="G60" s="1"/>
    </row>
    <row r="61" spans="1:7" x14ac:dyDescent="0.2">
      <c r="B61" s="1"/>
      <c r="C61" s="14"/>
      <c r="D61" s="22"/>
      <c r="E61" s="1"/>
      <c r="F61" s="1"/>
      <c r="G61" s="1"/>
    </row>
  </sheetData>
  <autoFilter ref="A16:F55"/>
  <mergeCells count="13">
    <mergeCell ref="C15:F15"/>
    <mergeCell ref="A1:F1"/>
    <mergeCell ref="C2:F2"/>
    <mergeCell ref="C3:F3"/>
    <mergeCell ref="C4:F4"/>
    <mergeCell ref="C5:F5"/>
    <mergeCell ref="C6:F6"/>
    <mergeCell ref="C7:F7"/>
    <mergeCell ref="C8:F8"/>
    <mergeCell ref="C10:E10"/>
    <mergeCell ref="C11:E11"/>
    <mergeCell ref="C12:E12"/>
    <mergeCell ref="C13:E13"/>
  </mergeCells>
  <phoneticPr fontId="0" type="noConversion"/>
  <conditionalFormatting sqref="C21 C24 C26 C18">
    <cfRule type="expression" dxfId="9" priority="18231" stopIfTrue="1">
      <formula>ISBLANK(#REF!)</formula>
    </cfRule>
    <cfRule type="cellIs" dxfId="8" priority="18232" stopIfTrue="1" operator="equal">
      <formula>0</formula>
    </cfRule>
  </conditionalFormatting>
  <conditionalFormatting sqref="C53 E53:F53">
    <cfRule type="expression" dxfId="7" priority="49" stopIfTrue="1">
      <formula>ISBLANK(#REF!)</formula>
    </cfRule>
    <cfRule type="cellIs" dxfId="6" priority="50" stopIfTrue="1" operator="equal">
      <formula>0</formula>
    </cfRule>
  </conditionalFormatting>
  <conditionalFormatting sqref="C50 E50:F50">
    <cfRule type="expression" dxfId="5" priority="47" stopIfTrue="1">
      <formula>ISBLANK(#REF!)</formula>
    </cfRule>
    <cfRule type="cellIs" dxfId="4" priority="48" stopIfTrue="1" operator="equal">
      <formula>0</formula>
    </cfRule>
  </conditionalFormatting>
  <conditionalFormatting sqref="C49 E49:F49">
    <cfRule type="expression" dxfId="3" priority="43" stopIfTrue="1">
      <formula>ISBLANK(#REF!)</formula>
    </cfRule>
    <cfRule type="cellIs" dxfId="2" priority="44" stopIfTrue="1" operator="equal">
      <formula>0</formula>
    </cfRule>
  </conditionalFormatting>
  <conditionalFormatting sqref="C54 E54:F54">
    <cfRule type="expression" dxfId="1" priority="1" stopIfTrue="1">
      <formula>ISBLANK(#REF!)</formula>
    </cfRule>
    <cfRule type="cellIs" dxfId="0" priority="2" stopIfTrue="1" operator="equal">
      <formula>0</formula>
    </cfRule>
  </conditionalFormatting>
  <printOptions horizontalCentered="1"/>
  <pageMargins left="0.19685039370078741" right="0.19685039370078741" top="0.59055118110236227" bottom="0.19685039370078741" header="0.15748031496062992" footer="0.15748031496062992"/>
  <pageSetup paperSize="9" scale="81" fitToHeight="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view="pageBreakPreview" zoomScale="110" zoomScaleSheetLayoutView="110" workbookViewId="0">
      <selection activeCell="B21" sqref="B21"/>
    </sheetView>
  </sheetViews>
  <sheetFormatPr defaultColWidth="8.85546875" defaultRowHeight="12.75" x14ac:dyDescent="0.2"/>
  <cols>
    <col min="1" max="1" width="8.140625" style="1" customWidth="1"/>
    <col min="2" max="2" width="65.85546875" style="4" customWidth="1"/>
    <col min="3" max="3" width="10.85546875" style="1" customWidth="1"/>
    <col min="4" max="4" width="12" style="20" customWidth="1"/>
    <col min="5" max="5" width="11.42578125" style="21" customWidth="1"/>
    <col min="6" max="6" width="17.5703125" style="21" customWidth="1"/>
    <col min="7" max="7" width="18.85546875" style="27" customWidth="1"/>
    <col min="8" max="16384" width="8.85546875" style="1"/>
  </cols>
  <sheetData>
    <row r="1" spans="1:7" ht="41.25" customHeight="1" x14ac:dyDescent="0.2">
      <c r="A1" s="69" t="s">
        <v>100</v>
      </c>
      <c r="B1" s="70"/>
      <c r="C1" s="70"/>
      <c r="D1" s="70"/>
      <c r="E1" s="70"/>
      <c r="F1" s="71"/>
    </row>
    <row r="2" spans="1:7" x14ac:dyDescent="0.2">
      <c r="A2" s="49"/>
      <c r="B2" s="50"/>
      <c r="C2" s="72"/>
      <c r="D2" s="72"/>
      <c r="E2" s="72"/>
      <c r="F2" s="72"/>
    </row>
    <row r="3" spans="1:7" x14ac:dyDescent="0.2">
      <c r="A3" s="51"/>
      <c r="B3" s="52" t="s">
        <v>64</v>
      </c>
      <c r="C3" s="73" t="s">
        <v>18</v>
      </c>
      <c r="D3" s="74"/>
      <c r="E3" s="74"/>
      <c r="F3" s="75"/>
    </row>
    <row r="4" spans="1:7" x14ac:dyDescent="0.2">
      <c r="A4" s="53" t="s">
        <v>26</v>
      </c>
      <c r="B4" s="52" t="s">
        <v>67</v>
      </c>
      <c r="C4" s="76">
        <f>SUM(F13:F26)</f>
        <v>0</v>
      </c>
      <c r="D4" s="77"/>
      <c r="E4" s="77"/>
      <c r="F4" s="78"/>
    </row>
    <row r="5" spans="1:7" x14ac:dyDescent="0.2">
      <c r="A5" s="49"/>
      <c r="B5" s="50"/>
      <c r="C5" s="54"/>
      <c r="D5" s="49"/>
      <c r="E5" s="55"/>
      <c r="F5" s="55"/>
    </row>
    <row r="6" spans="1:7" x14ac:dyDescent="0.2">
      <c r="A6" s="49"/>
      <c r="B6" s="50"/>
      <c r="C6" s="79" t="s">
        <v>70</v>
      </c>
      <c r="D6" s="79"/>
      <c r="E6" s="79"/>
      <c r="F6" s="56">
        <f>SUM(C4:F4)</f>
        <v>0</v>
      </c>
    </row>
    <row r="7" spans="1:7" x14ac:dyDescent="0.2">
      <c r="A7" s="49"/>
      <c r="B7" s="50"/>
      <c r="C7" s="79" t="s">
        <v>71</v>
      </c>
      <c r="D7" s="79"/>
      <c r="E7" s="79"/>
      <c r="F7" s="56">
        <f>F6*0.27</f>
        <v>0</v>
      </c>
    </row>
    <row r="8" spans="1:7" x14ac:dyDescent="0.2">
      <c r="A8" s="49"/>
      <c r="B8" s="50"/>
      <c r="C8" s="80"/>
      <c r="D8" s="80"/>
      <c r="E8" s="80"/>
      <c r="F8" s="57"/>
    </row>
    <row r="9" spans="1:7" x14ac:dyDescent="0.2">
      <c r="A9" s="49"/>
      <c r="B9" s="50"/>
      <c r="C9" s="81" t="s">
        <v>72</v>
      </c>
      <c r="D9" s="81"/>
      <c r="E9" s="81"/>
      <c r="F9" s="58">
        <f>F6+F7</f>
        <v>0</v>
      </c>
    </row>
    <row r="10" spans="1:7" ht="13.5" thickBot="1" x14ac:dyDescent="0.25"/>
    <row r="11" spans="1:7" ht="15.75" customHeight="1" x14ac:dyDescent="0.2">
      <c r="A11" s="29"/>
      <c r="B11" s="59" t="s">
        <v>15</v>
      </c>
      <c r="C11" s="66"/>
      <c r="D11" s="67"/>
      <c r="E11" s="67"/>
      <c r="F11" s="68"/>
    </row>
    <row r="12" spans="1:7" s="2" customFormat="1" ht="26.25" thickBot="1" x14ac:dyDescent="0.25">
      <c r="A12" s="30" t="s">
        <v>9</v>
      </c>
      <c r="B12" s="9" t="s">
        <v>5</v>
      </c>
      <c r="C12" s="10" t="s">
        <v>11</v>
      </c>
      <c r="D12" s="35" t="s">
        <v>63</v>
      </c>
      <c r="E12" s="35" t="s">
        <v>56</v>
      </c>
      <c r="F12" s="44" t="s">
        <v>57</v>
      </c>
      <c r="G12" s="8"/>
    </row>
    <row r="13" spans="1:7" s="2" customFormat="1" ht="13.5" thickBot="1" x14ac:dyDescent="0.25">
      <c r="A13" s="15" t="s">
        <v>26</v>
      </c>
      <c r="B13" s="25" t="s">
        <v>27</v>
      </c>
      <c r="C13" s="38"/>
      <c r="D13" s="38"/>
      <c r="E13" s="39"/>
      <c r="F13" s="48"/>
      <c r="G13" s="8"/>
    </row>
    <row r="14" spans="1:7" s="2" customFormat="1" ht="13.5" thickBot="1" x14ac:dyDescent="0.25">
      <c r="A14" s="15" t="s">
        <v>35</v>
      </c>
      <c r="B14" s="25" t="s">
        <v>36</v>
      </c>
      <c r="C14" s="38"/>
      <c r="D14" s="38"/>
      <c r="E14" s="39"/>
      <c r="F14" s="48"/>
      <c r="G14" s="8"/>
    </row>
    <row r="15" spans="1:7" s="2" customFormat="1" ht="13.5" thickBot="1" x14ac:dyDescent="0.25">
      <c r="A15" s="15" t="s">
        <v>84</v>
      </c>
      <c r="B15" s="25" t="s">
        <v>85</v>
      </c>
      <c r="C15" s="38"/>
      <c r="D15" s="38"/>
      <c r="E15" s="39"/>
      <c r="F15" s="40"/>
      <c r="G15" s="8"/>
    </row>
    <row r="16" spans="1:7" s="2" customFormat="1" x14ac:dyDescent="0.2">
      <c r="A16" s="32" t="s">
        <v>86</v>
      </c>
      <c r="B16" s="24" t="s">
        <v>85</v>
      </c>
      <c r="C16" s="11" t="s">
        <v>6</v>
      </c>
      <c r="D16" s="11">
        <v>23</v>
      </c>
      <c r="E16" s="17"/>
      <c r="F16" s="45">
        <f t="shared" ref="F16:F17" si="0">D16*E16</f>
        <v>0</v>
      </c>
      <c r="G16" s="8"/>
    </row>
    <row r="17" spans="1:7" s="2" customFormat="1" ht="13.5" thickBot="1" x14ac:dyDescent="0.25">
      <c r="A17" s="60" t="s">
        <v>87</v>
      </c>
      <c r="B17" s="64" t="s">
        <v>88</v>
      </c>
      <c r="C17" s="63" t="s">
        <v>0</v>
      </c>
      <c r="D17" s="63">
        <v>76.5</v>
      </c>
      <c r="E17" s="61"/>
      <c r="F17" s="45">
        <f t="shared" si="0"/>
        <v>0</v>
      </c>
      <c r="G17" s="8"/>
    </row>
    <row r="18" spans="1:7" s="2" customFormat="1" ht="13.5" thickBot="1" x14ac:dyDescent="0.25">
      <c r="A18" s="15" t="s">
        <v>37</v>
      </c>
      <c r="B18" s="25" t="s">
        <v>38</v>
      </c>
      <c r="C18" s="38"/>
      <c r="D18" s="38"/>
      <c r="E18" s="39"/>
      <c r="F18" s="48"/>
      <c r="G18" s="8"/>
    </row>
    <row r="19" spans="1:7" s="5" customFormat="1" ht="13.5" thickBot="1" x14ac:dyDescent="0.25">
      <c r="A19" s="32" t="s">
        <v>39</v>
      </c>
      <c r="B19" s="24" t="s">
        <v>89</v>
      </c>
      <c r="C19" s="11" t="s">
        <v>6</v>
      </c>
      <c r="D19" s="11">
        <v>11.5</v>
      </c>
      <c r="E19" s="17"/>
      <c r="F19" s="45">
        <f t="shared" ref="F19" si="1">D19*E19</f>
        <v>0</v>
      </c>
      <c r="G19" s="28"/>
    </row>
    <row r="20" spans="1:7" s="2" customFormat="1" ht="13.5" thickBot="1" x14ac:dyDescent="0.25">
      <c r="A20" s="15" t="s">
        <v>40</v>
      </c>
      <c r="B20" s="25" t="s">
        <v>41</v>
      </c>
      <c r="C20" s="38"/>
      <c r="D20" s="38"/>
      <c r="E20" s="39"/>
      <c r="F20" s="40"/>
      <c r="G20" s="8"/>
    </row>
    <row r="21" spans="1:7" s="2" customFormat="1" ht="13.5" thickBot="1" x14ac:dyDescent="0.25">
      <c r="A21" s="15" t="s">
        <v>42</v>
      </c>
      <c r="B21" s="25" t="s">
        <v>43</v>
      </c>
      <c r="C21" s="38"/>
      <c r="D21" s="38"/>
      <c r="E21" s="39"/>
      <c r="F21" s="40"/>
      <c r="G21" s="8"/>
    </row>
    <row r="22" spans="1:7" s="2" customFormat="1" ht="13.5" thickBot="1" x14ac:dyDescent="0.25">
      <c r="A22" s="15" t="s">
        <v>44</v>
      </c>
      <c r="B22" s="25" t="s">
        <v>45</v>
      </c>
      <c r="C22" s="38"/>
      <c r="D22" s="38"/>
      <c r="E22" s="39"/>
      <c r="F22" s="40"/>
      <c r="G22" s="8"/>
    </row>
    <row r="23" spans="1:7" s="2" customFormat="1" ht="13.5" thickBot="1" x14ac:dyDescent="0.25">
      <c r="A23" s="32" t="s">
        <v>46</v>
      </c>
      <c r="B23" s="24" t="s">
        <v>47</v>
      </c>
      <c r="C23" s="11" t="s">
        <v>6</v>
      </c>
      <c r="D23" s="11">
        <v>11.5</v>
      </c>
      <c r="E23" s="17"/>
      <c r="F23" s="45">
        <f>D23*E23</f>
        <v>0</v>
      </c>
      <c r="G23" s="8"/>
    </row>
    <row r="24" spans="1:7" s="2" customFormat="1" ht="13.5" thickBot="1" x14ac:dyDescent="0.25">
      <c r="A24" s="15" t="s">
        <v>48</v>
      </c>
      <c r="B24" s="25" t="s">
        <v>49</v>
      </c>
      <c r="C24" s="38"/>
      <c r="D24" s="38"/>
      <c r="E24" s="39"/>
      <c r="F24" s="40"/>
      <c r="G24" s="8"/>
    </row>
    <row r="25" spans="1:7" s="2" customFormat="1" x14ac:dyDescent="0.2">
      <c r="A25" s="32" t="s">
        <v>101</v>
      </c>
      <c r="B25" s="18" t="s">
        <v>102</v>
      </c>
      <c r="C25" s="11" t="s">
        <v>4</v>
      </c>
      <c r="D25" s="11">
        <v>61.7</v>
      </c>
      <c r="E25" s="17"/>
      <c r="F25" s="45">
        <f t="shared" ref="F25:F26" si="2">D25*E25</f>
        <v>0</v>
      </c>
      <c r="G25" s="8"/>
    </row>
    <row r="26" spans="1:7" s="3" customFormat="1" x14ac:dyDescent="0.2">
      <c r="A26" s="60" t="s">
        <v>103</v>
      </c>
      <c r="B26" s="65" t="s">
        <v>104</v>
      </c>
      <c r="C26" s="63" t="s">
        <v>0</v>
      </c>
      <c r="D26" s="63">
        <v>76.5</v>
      </c>
      <c r="E26" s="61"/>
      <c r="F26" s="45">
        <f t="shared" si="2"/>
        <v>0</v>
      </c>
      <c r="G26" s="8"/>
    </row>
    <row r="29" spans="1:7" x14ac:dyDescent="0.2">
      <c r="B29" s="1"/>
      <c r="C29" s="14"/>
      <c r="D29" s="22"/>
      <c r="E29" s="1"/>
      <c r="F29" s="1"/>
      <c r="G29" s="1"/>
    </row>
    <row r="30" spans="1:7" ht="13.5" thickBot="1" x14ac:dyDescent="0.25">
      <c r="B30" s="1"/>
      <c r="C30" s="14"/>
      <c r="D30" s="22"/>
      <c r="E30" s="1"/>
      <c r="F30" s="1"/>
      <c r="G30" s="1"/>
    </row>
    <row r="31" spans="1:7" ht="13.5" thickBot="1" x14ac:dyDescent="0.25">
      <c r="B31" s="1"/>
      <c r="C31" s="14"/>
      <c r="D31" s="23"/>
      <c r="E31" s="1"/>
      <c r="F31" s="1"/>
      <c r="G31" s="1"/>
    </row>
    <row r="32" spans="1:7" x14ac:dyDescent="0.2">
      <c r="B32" s="1"/>
      <c r="C32" s="14"/>
      <c r="D32" s="22"/>
      <c r="E32" s="1"/>
      <c r="F32" s="1"/>
      <c r="G32" s="1"/>
    </row>
  </sheetData>
  <autoFilter ref="A12:F26"/>
  <mergeCells count="9">
    <mergeCell ref="A1:F1"/>
    <mergeCell ref="C2:F2"/>
    <mergeCell ref="C3:F3"/>
    <mergeCell ref="C4:F4"/>
    <mergeCell ref="C11:F11"/>
    <mergeCell ref="C6:E6"/>
    <mergeCell ref="C7:E7"/>
    <mergeCell ref="C8:E8"/>
    <mergeCell ref="C9:E9"/>
  </mergeCells>
  <printOptions horizontalCentered="1"/>
  <pageMargins left="0.19685039370078741" right="0.19685039370078741" top="0.59055118110236227" bottom="0.19685039370078741" header="0.15748031496062992" footer="0.15748031496062992"/>
  <pageSetup paperSize="9" scale="81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Merőleges parkolók</vt:lpstr>
      <vt:lpstr>Járdaépítés</vt:lpstr>
      <vt:lpstr>Járdaépítés!Nyomtatási_cím</vt:lpstr>
      <vt:lpstr>'Merőleges parkolók'!Nyomtatási_cím</vt:lpstr>
      <vt:lpstr>Járdaépítés!Nyomtatási_terület</vt:lpstr>
      <vt:lpstr>'Merőleges parkolók'!Nyomtatási_terület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Busz</dc:creator>
  <cp:lastModifiedBy>Bartalus László</cp:lastModifiedBy>
  <cp:lastPrinted>2018-10-24T12:23:42Z</cp:lastPrinted>
  <dcterms:created xsi:type="dcterms:W3CDTF">2001-12-13T11:41:20Z</dcterms:created>
  <dcterms:modified xsi:type="dcterms:W3CDTF">2018-10-24T12:50:02Z</dcterms:modified>
</cp:coreProperties>
</file>